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600" windowHeight="4380" activeTab="7"/>
  </bookViews>
  <sheets>
    <sheet name="informacje ogólne" sheetId="1" r:id="rId1"/>
    <sheet name="budynki" sheetId="2" r:id="rId2"/>
    <sheet name="elektronika " sheetId="3" r:id="rId3"/>
    <sheet name="pojazdy" sheetId="4" r:id="rId4"/>
    <sheet name="szkody" sheetId="5" r:id="rId5"/>
    <sheet name="środki trwałe" sheetId="6" r:id="rId6"/>
    <sheet name="maszyny" sheetId="7" r:id="rId7"/>
    <sheet name="lokalizacje" sheetId="8" r:id="rId8"/>
  </sheets>
  <definedNames>
    <definedName name="_xlnm.Print_Area" localSheetId="1">'budynki'!$A$1:$W$165</definedName>
    <definedName name="_xlnm.Print_Area" localSheetId="2">'elektronika '!$A$1:$F$727</definedName>
    <definedName name="_xlnm.Print_Area" localSheetId="0">'informacje ogólne'!$A$1:$G$30</definedName>
    <definedName name="_xlnm.Print_Area" localSheetId="7">'lokalizacje'!$A$1:$C$24</definedName>
    <definedName name="_xlnm.Print_Area" localSheetId="6">'maszyny'!$A$1:$J$6</definedName>
    <definedName name="_xlnm.Print_Area" localSheetId="4">'szkody'!$A$1:$D$63</definedName>
    <definedName name="_xlnm.Print_Area" localSheetId="5">'środki trwałe'!$A$1:$F$33</definedName>
  </definedNames>
  <calcPr fullCalcOnLoad="1"/>
</workbook>
</file>

<file path=xl/sharedStrings.xml><?xml version="1.0" encoding="utf-8"?>
<sst xmlns="http://schemas.openxmlformats.org/spreadsheetml/2006/main" count="2703" uniqueCount="1181">
  <si>
    <t>żelbetowy wylewany, kryty papą</t>
  </si>
  <si>
    <t>ściany z siporexu i cegły</t>
  </si>
  <si>
    <t xml:space="preserve"> jednospadowy, płyty korytkowe</t>
  </si>
  <si>
    <t>mury cegła, otynkowane</t>
  </si>
  <si>
    <t>dwuspadowy, dźwigary stalowe, otynkowane, ocieplony krytą papą</t>
  </si>
  <si>
    <t>konstrukcja stalowa, ściany murowane</t>
  </si>
  <si>
    <t>przefabrykowane z płyt żerańskich</t>
  </si>
  <si>
    <t xml:space="preserve"> dwuspadowy dźwigary stalowe, ocieplony z płyt PW-80</t>
  </si>
  <si>
    <t>komputer przenośny – nootebook</t>
  </si>
  <si>
    <t>mikser matrycowy</t>
  </si>
  <si>
    <t>Odtwarzacz cd</t>
  </si>
  <si>
    <t>Wzmaniacze sterujace</t>
  </si>
  <si>
    <t>kolumny głosnikowe</t>
  </si>
  <si>
    <t>mikrofon reczny</t>
  </si>
  <si>
    <t>komputer stacjonarny z drukarka</t>
  </si>
  <si>
    <t>tablica DTI.120</t>
  </si>
  <si>
    <t>872-19-93-018</t>
  </si>
  <si>
    <t>001277301</t>
  </si>
  <si>
    <t>Urządzenie sieciowe</t>
  </si>
  <si>
    <t>Zestaw komputerowy nr 49</t>
  </si>
  <si>
    <t>Zestaw komputerowy nr 50</t>
  </si>
  <si>
    <t>Radiowęzeł - rozbudowa</t>
  </si>
  <si>
    <t>Telewizor LG 42"</t>
  </si>
  <si>
    <t>Kolumna</t>
  </si>
  <si>
    <t>Zestaw nagłaśniający</t>
  </si>
  <si>
    <t>Ekran projektor</t>
  </si>
  <si>
    <t>Odtwarzacz DVD Pioneer</t>
  </si>
  <si>
    <t>Telewizor Panasonic</t>
  </si>
  <si>
    <t>Odtwarzacz DVD Samsung</t>
  </si>
  <si>
    <t>Pracownia j.angielskiego - sprzęt do nauki elekt.</t>
  </si>
  <si>
    <t>kserokopiarka</t>
  </si>
  <si>
    <t>872-19-92-881</t>
  </si>
  <si>
    <t>851654381</t>
  </si>
  <si>
    <t>wieża PANASONIC SGPM5EP-S</t>
  </si>
  <si>
    <t>872-19-92-941</t>
  </si>
  <si>
    <t>872-19-92-869</t>
  </si>
  <si>
    <t>851654406</t>
  </si>
  <si>
    <t>872-19-93-001</t>
  </si>
  <si>
    <t>872-19-92-987</t>
  </si>
  <si>
    <t>notebook Dell Latitude D531</t>
  </si>
  <si>
    <t>laptop TOSHIBA T 4400</t>
  </si>
  <si>
    <t>laptop ASUS</t>
  </si>
  <si>
    <t>notebook eMachines</t>
  </si>
  <si>
    <t>gaśnice - 4 szt.hydrant czujniki i urządzenie alarmowe w budynku na parterze - 14 szt.kraty na oknach w magazynie żywnościowym, w kancelarii dyrektora.</t>
  </si>
  <si>
    <t>gaśnica proszkowa - 10 szt., gaśnica GP2 - 7 szt., gaśnica GWG - 1 szt., wąż tłoczący - 140 mb, koce gaśnice - 4 szt., hydronetka - 3 szt., szafa hydrantowa - 6 szt., gaśnica pianowa - 1 szt., bosak - 2 szt., system alarmowy monitorowany przez firmę ochroniarską, zestaw do monitoringu zewnętrznego i wewnętrznego, kraty w oknach na parterze</t>
  </si>
  <si>
    <t>005696762</t>
  </si>
  <si>
    <t xml:space="preserve">wideoprojektor Benq Corporation </t>
  </si>
  <si>
    <t>budynek przedszkola wraz z ogrodzeniem</t>
  </si>
  <si>
    <t>beton, żelbeton</t>
  </si>
  <si>
    <t>płaski, papa</t>
  </si>
  <si>
    <t>8010B</t>
  </si>
  <si>
    <t>Publiczna Szkoła Podstawowa nr 11 z Oddziałami Integracyjnymi</t>
  </si>
  <si>
    <t>8. Publiczna Szkoła Podstawowa nr 11 z Oddziałami Integracyjnymi</t>
  </si>
  <si>
    <t>5. Publiczna Szkoła Podstawowa nr 11 z Oddziałami Integracyjnymi</t>
  </si>
  <si>
    <t>ogrodzenie terenu wraz z bramą wjazdową  boiska z pkt 22</t>
  </si>
  <si>
    <t>ogrodzenie terenu boiska z pkt 26</t>
  </si>
  <si>
    <t>ogrodzenie terenu boisk z pkt 28 i 29</t>
  </si>
  <si>
    <t>Urząd Miejski</t>
  </si>
  <si>
    <t>czy jest to budynkek zabytkowy, podlegający nadzorowi konserwatora zabytków?</t>
  </si>
  <si>
    <t>czy budynek jest użytkowany?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</si>
  <si>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</si>
  <si>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</si>
  <si>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</si>
  <si>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</si>
  <si>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</si>
  <si>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</si>
  <si>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r>
      <t>czy na poddaszu są składkowane materiały palne?</t>
    </r>
    <r>
      <rPr>
        <b/>
        <sz val="10"/>
        <color indexed="60"/>
        <rFont val="Arial"/>
        <family val="2"/>
      </rPr>
      <t xml:space="preserve"> </t>
    </r>
  </si>
  <si>
    <t>Marka</t>
  </si>
  <si>
    <t>Typ, model</t>
  </si>
  <si>
    <t>Nr podw./ nadw.</t>
  </si>
  <si>
    <t>Nr rej.</t>
  </si>
  <si>
    <t>Rodzaj         (osobowy/ ciężarowy/ specjalny)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</si>
  <si>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</si>
  <si>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</si>
  <si>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</si>
  <si>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</si>
  <si>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</si>
  <si>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</si>
  <si>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</si>
  <si>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Czy pojazd służy do nauki jazdy? (TAK/NIE)</t>
  </si>
  <si>
    <t>Przebieg</t>
  </si>
  <si>
    <t>Zabezpieczenia przeciwkradzieżowe</t>
  </si>
  <si>
    <t>Okres ubezpieczenia OC i NW</t>
  </si>
  <si>
    <t>Okres ubezpieczenia AC i KR</t>
  </si>
  <si>
    <t>rodzaj</t>
  </si>
  <si>
    <t>Od</t>
  </si>
  <si>
    <t>Do</t>
  </si>
  <si>
    <t>GAŚNICE, HYDRANTY</t>
  </si>
  <si>
    <t>płyty azbestowe</t>
  </si>
  <si>
    <t>papa</t>
  </si>
  <si>
    <t>dora</t>
  </si>
  <si>
    <t>dobra/brak</t>
  </si>
  <si>
    <t>zła</t>
  </si>
  <si>
    <t>brak/butle gazowe</t>
  </si>
  <si>
    <t>dobra</t>
  </si>
  <si>
    <t>Środki trwałe</t>
  </si>
  <si>
    <t>POBYT DZIENNY DZIECI</t>
  </si>
  <si>
    <t xml:space="preserve">Gaśnica proszkowa GP-6X Gaśnica proszkowa GP-4X Gaśnica proszkowa GP-2X; Hydranty wewnętrzne 10 szt; Monitoring firmy ochroniarskiej-czujniki ruchu; monitoring wizyjny- zewnętrzny, wewnętrzny              </t>
  </si>
  <si>
    <t>gęstożebrowane typu DZ</t>
  </si>
  <si>
    <t>dobry</t>
  </si>
  <si>
    <t>dostateczny</t>
  </si>
  <si>
    <t>urządzenie NASHUATEC DSm 622</t>
  </si>
  <si>
    <t>laptop i3-2310 4GB  ASUS</t>
  </si>
  <si>
    <t>system alarmowy-sygnał przekazywany do Agencji Ochrony TOMMAX, patrole nocne pracowników w/w Agencji Ochrony,3 gaśnice 2 kg proszkowe, 4 gaśnice 6 kg proszkowe, hydrant p.poż.080 mm o wydajności 10 l/s, kraty w oknach na parterze, żaluzje antywlamaniowe w 10 oknach na parterze i 6 na piętrze w tym w pomieszczeniach księgowych i kasowym.</t>
  </si>
  <si>
    <t>2. Miejskie Gimnazjum nr 4</t>
  </si>
  <si>
    <t>komputer</t>
  </si>
  <si>
    <t>-</t>
  </si>
  <si>
    <t>8531A</t>
  </si>
  <si>
    <t>sprzet nagłasniający</t>
  </si>
  <si>
    <t>Ręczny mikrofon przewodowy</t>
  </si>
  <si>
    <t>Stacja wywoławcza PLE-CS</t>
  </si>
  <si>
    <t>Głośniki ścienne</t>
  </si>
  <si>
    <t>690672160</t>
  </si>
  <si>
    <t>60</t>
  </si>
  <si>
    <t>cegła pełna</t>
  </si>
  <si>
    <t>cegła pełna
cegła dziurawka</t>
  </si>
  <si>
    <t>beton</t>
  </si>
  <si>
    <t>nie dotyczy</t>
  </si>
  <si>
    <t>bardzo dobry</t>
  </si>
  <si>
    <t>styropian
papa</t>
  </si>
  <si>
    <t>tablet graficzny</t>
  </si>
  <si>
    <t>128</t>
  </si>
  <si>
    <t>Działalność oświatowa</t>
  </si>
  <si>
    <t>koc gaśniczy - 2 szt.</t>
  </si>
  <si>
    <t>gaśnice proszkowe - 18 szt.</t>
  </si>
  <si>
    <t>płyta wypełniona pianką</t>
  </si>
  <si>
    <t>1/2 blacha, 1/2 papa - ma bunynku szkoły dach płacki wielospadowy, na sali gimnasycznej dwospadowy</t>
  </si>
  <si>
    <t>projektor Vivitek D522ST</t>
  </si>
  <si>
    <t>noteebook HP XX786EA#AKD</t>
  </si>
  <si>
    <t xml:space="preserve">noteebook HP </t>
  </si>
  <si>
    <t>tablica interaktywna Quomo QWB 100 WS-PS</t>
  </si>
  <si>
    <t>2008 i 2009 i 2011</t>
  </si>
  <si>
    <t xml:space="preserve">monitoring wizyjny - telewizja przemysłowa, gaśnice proszkowe, hydranty, </t>
  </si>
  <si>
    <t>z gazobetonu i cegły ceramicznej</t>
  </si>
  <si>
    <t>prefabrykowane płyty żelbetowe stropowe oraz belkowe DZ-3</t>
  </si>
  <si>
    <t>stropodach- prefabrykowane płyty korytkowe oparte na ścianach ażurowych pokryte papą na lepiku</t>
  </si>
  <si>
    <t>NIE DOTYCZY -         ( brak poddasza )</t>
  </si>
  <si>
    <t>dobre</t>
  </si>
  <si>
    <t>urządzenie wielofunkcyjne - drukarka</t>
  </si>
  <si>
    <t xml:space="preserve">drukarka HP Officejet </t>
  </si>
  <si>
    <t>telewizja przemyslowa - minitoring system alarmowy CCTV</t>
  </si>
  <si>
    <t>24</t>
  </si>
  <si>
    <t>usterki zadaszenia budynku</t>
  </si>
  <si>
    <t>awaria instalacji wodnej, zalanie pomieszczeń, zniszczenie wyposażenia</t>
  </si>
  <si>
    <t xml:space="preserve"> Miejskie Gimnazjum nr 2</t>
  </si>
  <si>
    <t>Zalanie pomieszczeń biblioteki w wyniku intensywnych opadów</t>
  </si>
  <si>
    <t>uszkodzenie budynku - dewastacja</t>
  </si>
  <si>
    <t>zalanie pomieszczeń czytelni głównej od strony północno-zachodniej, zalanie i uszkodzenie powłok malarskich</t>
  </si>
  <si>
    <t>Przeszkole Miejskie nr 6</t>
  </si>
  <si>
    <t>zniszczenie na skutek przecieku dachu</t>
  </si>
  <si>
    <t>uszkodzenie budynku i wyposażenia - zalanie</t>
  </si>
  <si>
    <t>Przedszkole Miejskie Nr 2</t>
  </si>
  <si>
    <t>zalanie piwnic, uszkodzenie sprzętu</t>
  </si>
  <si>
    <t xml:space="preserve">zalanie stropu </t>
  </si>
  <si>
    <t>Przedszkole Miejskie Nr 12</t>
  </si>
  <si>
    <t>Przedszkole Miejskie Nr 1</t>
  </si>
  <si>
    <t>zalanie piwnic podczas powodzi</t>
  </si>
  <si>
    <t>Szkoła Podstawowa nr 11</t>
  </si>
  <si>
    <t>uszkodzenie systemu alarmowego i telewizji przemysłowej</t>
  </si>
  <si>
    <t xml:space="preserve">zniszczenie drzwi zewnętrznych i pokrowca na piaskownicę przez wandali    </t>
  </si>
  <si>
    <t xml:space="preserve">uszkodzenie monitoringu oraz centrali telefonicznmej podczas wyładowań atmosferycznych </t>
  </si>
  <si>
    <t>gaśniceproszkowa  5 szt.
hygranty 2 szt.
przeciwkradzieżowe - alarm, czujki stłuczeniowe - monitoring firma OMEGA GROUP</t>
  </si>
  <si>
    <t>betonowe,bloki żelbetowe, gazobeton, cegła</t>
  </si>
  <si>
    <t>żelbetowe płyty prefabrykowane kanałowe oraz belkowe</t>
  </si>
  <si>
    <t>stropodach, płyty korytkowe oparte na ściankach ażurowych z cegły pokryte papą</t>
  </si>
  <si>
    <t>brak poddasza</t>
  </si>
  <si>
    <t>bardzo dobra</t>
  </si>
  <si>
    <t>urządzenie wielofunkcyjne HP</t>
  </si>
  <si>
    <t>mikrofon bezprzewodowy</t>
  </si>
  <si>
    <t>pobyt dzienny dzieci</t>
  </si>
  <si>
    <t>żelbetowe</t>
  </si>
  <si>
    <t>prefabryk. żelbetowe, płyty kanałowe</t>
  </si>
  <si>
    <t>stropodach wentylowany ocieplony płytami, kryty papą</t>
  </si>
  <si>
    <t>stropodach, kryty papą</t>
  </si>
  <si>
    <t>działalność oświatowa</t>
  </si>
  <si>
    <t>5 gaśnic, 2 hydranty</t>
  </si>
  <si>
    <t>do remontu</t>
  </si>
  <si>
    <t xml:space="preserve"> dobry</t>
  </si>
  <si>
    <t>alarm, gaśnice, hydranty</t>
  </si>
  <si>
    <t>Notebook DELL</t>
  </si>
  <si>
    <t>Pobyt dzienny dzieci</t>
  </si>
  <si>
    <t>belkowe DZ 3</t>
  </si>
  <si>
    <t>brak poddaszy</t>
  </si>
  <si>
    <t>851654330</t>
  </si>
  <si>
    <t>cegła pełna ceramiczna</t>
  </si>
  <si>
    <t>źelbetonowy</t>
  </si>
  <si>
    <t>płaski, kryty papą</t>
  </si>
  <si>
    <t>Bardzo dobry</t>
  </si>
  <si>
    <t>placówka opiekuńczo-wychowawcza</t>
  </si>
  <si>
    <t xml:space="preserve">gaśnice,hydranty,monitorinc wewnętrzny,kamery zewnętrzne </t>
  </si>
  <si>
    <t>bloki betonowe, cegła</t>
  </si>
  <si>
    <t>płyty-papa</t>
  </si>
  <si>
    <t>brak</t>
  </si>
  <si>
    <t>do  remontu</t>
  </si>
  <si>
    <t>bardz dobra</t>
  </si>
  <si>
    <t>Kamery zewnętrzne  - 4sztuki</t>
  </si>
  <si>
    <t>872-19-92-898</t>
  </si>
  <si>
    <t>monitoring</t>
  </si>
  <si>
    <t>belkowe DZ-3</t>
  </si>
  <si>
    <t>płyty korytkowe oparte na ścianach, pokryte papą na lepiku</t>
  </si>
  <si>
    <t>wod.-kan. dostateczny        cent. Ogrz - b. dobry</t>
  </si>
  <si>
    <t>b. dobry</t>
  </si>
  <si>
    <t>dostateczna</t>
  </si>
  <si>
    <t>oswiata</t>
  </si>
  <si>
    <t>ceramika</t>
  </si>
  <si>
    <t>płyta kanałowa</t>
  </si>
  <si>
    <t>drewniana, blachodachówka</t>
  </si>
  <si>
    <t>telewizor LCD</t>
  </si>
  <si>
    <t>projektor BENO</t>
  </si>
  <si>
    <t>tablica interalcyjma</t>
  </si>
  <si>
    <t xml:space="preserve">drukarka atramentowa </t>
  </si>
  <si>
    <t>kamera przemysłowa</t>
  </si>
  <si>
    <t>Kanalizacja sanitarna</t>
  </si>
  <si>
    <t>Kanalizacja deszczowa</t>
  </si>
  <si>
    <t>Drukarka laserowa (z projektu)</t>
  </si>
  <si>
    <t>Tablica interaktywna (z projektu)</t>
  </si>
  <si>
    <t>Netbook Asus</t>
  </si>
  <si>
    <t>Tablica mobilna</t>
  </si>
  <si>
    <t>placówka oświatowa</t>
  </si>
  <si>
    <t>pustaki ceramiczne typu MAX</t>
  </si>
  <si>
    <t>płyty betonowe kanałowe</t>
  </si>
  <si>
    <t>konstrukcja drewniana pokrycie-blacha trapezowa,ocynkowana</t>
  </si>
  <si>
    <t>Mini wieża Sony</t>
  </si>
  <si>
    <t>Nazwa maszyny (urządzenia)</t>
  </si>
  <si>
    <t>Numer seryjny</t>
  </si>
  <si>
    <t>Moc, wydajność, cinienie</t>
  </si>
  <si>
    <t>Producent</t>
  </si>
  <si>
    <t>Suma ubezpieczenia (wartość odtworzeniowa)</t>
  </si>
  <si>
    <t xml:space="preserve">opis zabezpieczeń przed awarią (dodatkowe do wymaganych przepisami lub zaleceniami producenta)                 </t>
  </si>
  <si>
    <t>Czy maszyna (urządzenie) jest eksploatowana pod ziemią? (TAK/NIE)</t>
  </si>
  <si>
    <t>Miejsce ubezpieczenia (adres)</t>
  </si>
  <si>
    <t>RAZEM</t>
  </si>
  <si>
    <t>872-19-93-030</t>
  </si>
  <si>
    <t>001202190</t>
  </si>
  <si>
    <t xml:space="preserve">NAUCZANIE DZIECI </t>
  </si>
  <si>
    <t>DOSTATECZNY</t>
  </si>
  <si>
    <t>DOBRY</t>
  </si>
  <si>
    <t>BARDZO DOBRY</t>
  </si>
  <si>
    <t>872-19-93-047</t>
  </si>
  <si>
    <t>001202209</t>
  </si>
  <si>
    <t>gęstożebrowe</t>
  </si>
  <si>
    <t>drewno,blacha</t>
  </si>
  <si>
    <t>drewno, papa</t>
  </si>
  <si>
    <t>od 2007</t>
  </si>
  <si>
    <t>sprzęt elektroniczny stacjonarny (komputery, drukarki, projektory,skanery)</t>
  </si>
  <si>
    <t>Drukarka D 1660</t>
  </si>
  <si>
    <t>Tablica interaktywna</t>
  </si>
  <si>
    <t>płyta</t>
  </si>
  <si>
    <t>Radiomagnetofon Philips</t>
  </si>
  <si>
    <t xml:space="preserve">Gabinet logopedy </t>
  </si>
  <si>
    <t>Pracownia nauczania początkowego I - sprzęt elek.</t>
  </si>
  <si>
    <t>Pracownia matematyczna - sprzęt do nauki elekt.</t>
  </si>
  <si>
    <t>Pracownia nauczania początkowego II - sprzęt elek.</t>
  </si>
  <si>
    <t xml:space="preserve">Notebook TOSHIBA </t>
  </si>
  <si>
    <t>Dębica ul. Huberta Wagnera 4</t>
  </si>
  <si>
    <t>872-10-00-477</t>
  </si>
  <si>
    <t>000524648</t>
  </si>
  <si>
    <t>7511Z</t>
  </si>
  <si>
    <t>Urząd Miejski w Dębicy</t>
  </si>
  <si>
    <t>biurowiec</t>
  </si>
  <si>
    <t>nie wpisany do rejestru zabytków, objęty ochroną konserwatorską</t>
  </si>
  <si>
    <t>zakończenia rozbudowy i przebudowy 2006</t>
  </si>
  <si>
    <t>p.poż., system</t>
  </si>
  <si>
    <t>39-200 Dębica, ul Ratuszowa 2</t>
  </si>
  <si>
    <t>ściany zewnętrzne: cegła, pustak ceramiczny, ściany wewnętrzne nośne: cegła, pustak ceramiczny , działowe z cegły , pustaku gazobetonowy, płyta GK</t>
  </si>
  <si>
    <t>Tablica wyświetlacz elektroniczna</t>
  </si>
  <si>
    <t>żelbetowe płytowo-żebrowe, płytowe, sklepienia odcinkowe na belkach stalowych (nad piwnicami), typu Kleina na belkach stalowych oraz drewniane belkowe z podsufitką (nad parterem i piętrem)</t>
  </si>
  <si>
    <t>dach wielospadowy o konstrukcji drewnianej, kryty dachówką ceramiczną, fragmentarycznie blachą (wieża)</t>
  </si>
  <si>
    <t>instalacja elektryczna nadaje się do ekspoatacji brak uwag i zaleceń</t>
  </si>
  <si>
    <t>nie występuje</t>
  </si>
  <si>
    <t>przewody kominowe wentylacyjne są drożne, stwierdza się dobry ciąg</t>
  </si>
  <si>
    <t>REMIZA OSP</t>
  </si>
  <si>
    <t>GARAZE SAMOCHODOWE, SWIETLICA ŚRODOWISKOWA</t>
  </si>
  <si>
    <t>KRATY W OKNACH, P.POŻ</t>
  </si>
  <si>
    <t>PUSTAK CERAMICZNY</t>
  </si>
  <si>
    <t>PŁYTY PREFABRYKOWANE</t>
  </si>
  <si>
    <t>STROPODACH ŻELBETOWY, PAPA</t>
  </si>
  <si>
    <t xml:space="preserve">Kaplica cmentarna,               </t>
  </si>
  <si>
    <t>Kaplica</t>
  </si>
  <si>
    <t>Komputer ACTIV</t>
  </si>
  <si>
    <t>23.04.2007</t>
  </si>
  <si>
    <t>Skaner</t>
  </si>
  <si>
    <t>Komputer Premium</t>
  </si>
  <si>
    <t>20.06.2007</t>
  </si>
  <si>
    <t>Monitor LCD BENO 19"</t>
  </si>
  <si>
    <t>Kompuiter Premium</t>
  </si>
  <si>
    <t>Komputer</t>
  </si>
  <si>
    <t>Zestaw komputerowy Designers K2</t>
  </si>
  <si>
    <t>27.06.2007</t>
  </si>
  <si>
    <t>Komputer Active Intel C2D</t>
  </si>
  <si>
    <t>19.10.2007</t>
  </si>
  <si>
    <t>Komputer Active Ofice</t>
  </si>
  <si>
    <t>22.11.2007</t>
  </si>
  <si>
    <t>04.12.2007</t>
  </si>
  <si>
    <t>14.12.2007</t>
  </si>
  <si>
    <t>24.01.2007</t>
  </si>
  <si>
    <t>Monitor LCD Gateway</t>
  </si>
  <si>
    <t>11.05.2007</t>
  </si>
  <si>
    <t>MonitorVIEWSONIC</t>
  </si>
  <si>
    <t>05.09.2008</t>
  </si>
  <si>
    <t>03.09.2008</t>
  </si>
  <si>
    <t>15.09.2008</t>
  </si>
  <si>
    <t>Komputer ACTIVE STANDARD</t>
  </si>
  <si>
    <t>28.01.2008</t>
  </si>
  <si>
    <t>Komputer ACTIVE</t>
  </si>
  <si>
    <t>18.02.2008</t>
  </si>
  <si>
    <t>Serwer HP-MI 350</t>
  </si>
  <si>
    <t>28.07.2008</t>
  </si>
  <si>
    <t>22.07.2008</t>
  </si>
  <si>
    <t>Monitor PHILIPS</t>
  </si>
  <si>
    <t>Monitor Philips</t>
  </si>
  <si>
    <t>Kopmuter</t>
  </si>
  <si>
    <t>20.11.2008</t>
  </si>
  <si>
    <t>Monitor Belinea</t>
  </si>
  <si>
    <t>05.12.2008</t>
  </si>
  <si>
    <t>27.01.2009</t>
  </si>
  <si>
    <t>UPS Fideltronik</t>
  </si>
  <si>
    <t>13.03.2009</t>
  </si>
  <si>
    <t>Komputer NTT Office</t>
  </si>
  <si>
    <t>14.07.2009</t>
  </si>
  <si>
    <t>10.09.2009</t>
  </si>
  <si>
    <t>Serwer wraz ze streamerem</t>
  </si>
  <si>
    <t>21.10.2009</t>
  </si>
  <si>
    <t>Switch 4200 G 48-Port</t>
  </si>
  <si>
    <t>03.11.2009</t>
  </si>
  <si>
    <t>Przełącznik Switch</t>
  </si>
  <si>
    <t>29.09.2009</t>
  </si>
  <si>
    <t>28.10.2009</t>
  </si>
  <si>
    <t>20.01.2010</t>
  </si>
  <si>
    <t>09.03.2010</t>
  </si>
  <si>
    <t>Urządzeenie NETASO VTM 250</t>
  </si>
  <si>
    <t>06.05.2010</t>
  </si>
  <si>
    <t>Monitor Medion 19"</t>
  </si>
  <si>
    <t>21.02.2011</t>
  </si>
  <si>
    <t>26.07.2010</t>
  </si>
  <si>
    <t>23.11.2010</t>
  </si>
  <si>
    <t>Monitor Beno LCD 18,5"</t>
  </si>
  <si>
    <t>02.02.2011</t>
  </si>
  <si>
    <t>Komputer NTT HOME W</t>
  </si>
  <si>
    <t>07.02.2011</t>
  </si>
  <si>
    <t>Monitor Beno LCD 21,5"</t>
  </si>
  <si>
    <t>Monitor MEDION 19"</t>
  </si>
  <si>
    <t>13.04.2011</t>
  </si>
  <si>
    <t>Drukarka OKI  3321</t>
  </si>
  <si>
    <t>18.01.2007</t>
  </si>
  <si>
    <t>Drukarka CANON IP 4500</t>
  </si>
  <si>
    <t>24.12.2007</t>
  </si>
  <si>
    <t>Drukarka HP 2600 N</t>
  </si>
  <si>
    <t>19.04.2007</t>
  </si>
  <si>
    <t>Drukarka CANON  3300 IP</t>
  </si>
  <si>
    <t>Drukarka CANON IP 3300</t>
  </si>
  <si>
    <t>01.03.2007</t>
  </si>
  <si>
    <t>Drukarka HP 1320</t>
  </si>
  <si>
    <t>28.06.2007</t>
  </si>
  <si>
    <t xml:space="preserve">Drukarka HP LJ </t>
  </si>
  <si>
    <t>01.02.2008</t>
  </si>
  <si>
    <t xml:space="preserve">Drukarka </t>
  </si>
  <si>
    <t>05.02.2008</t>
  </si>
  <si>
    <t>Drukarka HP Busines</t>
  </si>
  <si>
    <t>Drukarka HP Laser color</t>
  </si>
  <si>
    <t>Drukarka OKI 3321</t>
  </si>
  <si>
    <t>09.01.2008</t>
  </si>
  <si>
    <t>Drukarka color Laser jet</t>
  </si>
  <si>
    <t>Drukarka OKI C 810N</t>
  </si>
  <si>
    <t>09.03.2009</t>
  </si>
  <si>
    <t>Drukarka atr.Canon ip3600</t>
  </si>
  <si>
    <t>Drukarka Canon IP 4600</t>
  </si>
  <si>
    <t>06.03.2009</t>
  </si>
  <si>
    <t>Drukarka HP LJ 1320</t>
  </si>
  <si>
    <t>04.06.2009</t>
  </si>
  <si>
    <t>Derukarka HP LJ 1320</t>
  </si>
  <si>
    <t>Drukarka Color Laser Jet</t>
  </si>
  <si>
    <t>08.06.2009</t>
  </si>
  <si>
    <t>30.09.2009</t>
  </si>
  <si>
    <t>28.01.2010</t>
  </si>
  <si>
    <t>14.10.2010</t>
  </si>
  <si>
    <t>16.12.2010</t>
  </si>
  <si>
    <t>Drukarka HP 1320n</t>
  </si>
  <si>
    <t>23.12.2010</t>
  </si>
  <si>
    <t>Drukarka Brother MFC 9450</t>
  </si>
  <si>
    <t>14.03.2011</t>
  </si>
  <si>
    <t>Projektor BENO</t>
  </si>
  <si>
    <t>18.02.2009</t>
  </si>
  <si>
    <t>Rzutnik 3MM1750</t>
  </si>
  <si>
    <t>Notebok Toshiba</t>
  </si>
  <si>
    <t>Laptop HP 6715</t>
  </si>
  <si>
    <t>31.01.2008</t>
  </si>
  <si>
    <t>Zestaw multimedialny</t>
  </si>
  <si>
    <t>11.06.2008</t>
  </si>
  <si>
    <t>Laptop HP 6510B</t>
  </si>
  <si>
    <t>Laptop</t>
  </si>
  <si>
    <t>Notebok HP nc 6320</t>
  </si>
  <si>
    <t>09.05.2007</t>
  </si>
  <si>
    <t>Notebok Hp nc 6320</t>
  </si>
  <si>
    <t>Notebok HP nx 6325</t>
  </si>
  <si>
    <t>Projektor BENO MP 723XGA</t>
  </si>
  <si>
    <t>Pakiet TESTICO + piloty</t>
  </si>
  <si>
    <t>Laptop-Lenowo IDEA  V560A-5</t>
  </si>
  <si>
    <t>Mikser PEAWEY Unity 1002</t>
  </si>
  <si>
    <t>11.01.2008</t>
  </si>
  <si>
    <t>Notebook HP 6530B</t>
  </si>
  <si>
    <t>Notebook HP 6530 B</t>
  </si>
  <si>
    <t>Laptop-Fleybook</t>
  </si>
  <si>
    <t>23.12.2008</t>
  </si>
  <si>
    <t>Laptop Lenowo M-58p</t>
  </si>
  <si>
    <t>24.10.2011</t>
  </si>
  <si>
    <t>Kserokopiarka RICOH</t>
  </si>
  <si>
    <t>Kserokopiarka Toshiba</t>
  </si>
  <si>
    <t>03.07.2009</t>
  </si>
  <si>
    <t>Kserokopiarka Ricoh Aficio 2045</t>
  </si>
  <si>
    <t>06.08.2009</t>
  </si>
  <si>
    <t>Aparat fotograficzny CANON 350D</t>
  </si>
  <si>
    <t>21.02.2007</t>
  </si>
  <si>
    <t>Liczarka do banknotów</t>
  </si>
  <si>
    <t>13.08.2008</t>
  </si>
  <si>
    <t xml:space="preserve">cmentarz komunalny przy ul. Cmentarnej </t>
  </si>
  <si>
    <t>pustak ceramiczny, cegła, tynk wewn. - wapienny, zewn. - mozaikowy.</t>
  </si>
  <si>
    <t xml:space="preserve">strop żelbetowy płytowo-żebrowy. </t>
  </si>
  <si>
    <t>dach płatwiowo-kleszczowy, kryty blachodachówką.</t>
  </si>
  <si>
    <t xml:space="preserve">Kaplica cmentarna, </t>
  </si>
  <si>
    <t xml:space="preserve">cmentarz komunalny przy ul. Wielopolskiej </t>
  </si>
  <si>
    <t>sciany zewn. - pustak ceramiczny, ściany działowe - cegła, tynk wapienny</t>
  </si>
  <si>
    <t>strop żebrowy żelbet wypełniony pustakiem żużlowym.</t>
  </si>
  <si>
    <t xml:space="preserve">konstrukcja dachu stalowa, pokrycie blaszane. </t>
  </si>
  <si>
    <t xml:space="preserve">nie </t>
  </si>
  <si>
    <t>nie wystepuje</t>
  </si>
  <si>
    <t>Kontener sanitarny</t>
  </si>
  <si>
    <t>sanitariaty</t>
  </si>
  <si>
    <t>całodobowy system monitoringu</t>
  </si>
  <si>
    <t>39-200 DĘBICA UL. KOŁŁĄTAJA 8</t>
  </si>
  <si>
    <t>38 - 200 Dębica, ul.Sienkiewicz 6 B</t>
  </si>
  <si>
    <t>38 - 200 Dębica, ul. Sienkiewicza 6 A</t>
  </si>
  <si>
    <t>z płyt prefabrykowanych żelbetowych</t>
  </si>
  <si>
    <t>płyty korytkowe pokryte papą</t>
  </si>
  <si>
    <t>gobry</t>
  </si>
  <si>
    <t>b. dobra</t>
  </si>
  <si>
    <t>będzie osobno
będą dosyłac, ogrodzenie ma nalezec do złobka</t>
  </si>
  <si>
    <t>gaśnice, czujniki, alarm</t>
  </si>
  <si>
    <t>dachówka ceramiczna</t>
  </si>
  <si>
    <t>ul. Kraszewskiego-"plac targowy</t>
  </si>
  <si>
    <t>płyta warstwowa</t>
  </si>
  <si>
    <t>1. Urząd Miejski</t>
  </si>
  <si>
    <t>Terminal parkingowy STELIO</t>
  </si>
  <si>
    <t>Parkomat nr 001</t>
  </si>
  <si>
    <t>ul. Kolejowa</t>
  </si>
  <si>
    <t>Parkomat nr 002</t>
  </si>
  <si>
    <t>Parkomat nr 003</t>
  </si>
  <si>
    <t>Rynek</t>
  </si>
  <si>
    <t>Parkomat nr 004</t>
  </si>
  <si>
    <t>Parkomat nr 005</t>
  </si>
  <si>
    <t>Parkomat nr 006</t>
  </si>
  <si>
    <t>ul. Czarneckiego</t>
  </si>
  <si>
    <t xml:space="preserve">Plac zabaw </t>
  </si>
  <si>
    <t>rekreacja</t>
  </si>
  <si>
    <t>Park Miejski ul. Lisa</t>
  </si>
  <si>
    <t>Ogródek Jordanowski  ul. Kościuszki</t>
  </si>
  <si>
    <t>ul. Sienkiewicza</t>
  </si>
  <si>
    <t>przy Przedszkolu nr 5 ul Łysogórska</t>
  </si>
  <si>
    <t>ul. Piłsudskiego</t>
  </si>
  <si>
    <t>ul. Świętosława</t>
  </si>
  <si>
    <t>Osiedle Matejki</t>
  </si>
  <si>
    <t xml:space="preserve">Os. Sobieskiego ul. Ogrodowa </t>
  </si>
  <si>
    <t>Laptop Asus</t>
  </si>
  <si>
    <t>Laptop Lenowo</t>
  </si>
  <si>
    <t>Informacje o szkodach w ostatnich 3 latach</t>
  </si>
  <si>
    <t>Rok</t>
  </si>
  <si>
    <t>Liczba szkód</t>
  </si>
  <si>
    <t>Suma wypłaconych odszkodowań</t>
  </si>
  <si>
    <t>Krótki opis szkód</t>
  </si>
  <si>
    <t>PKD</t>
  </si>
  <si>
    <t>L.p.</t>
  </si>
  <si>
    <t>Nazwa jednostki</t>
  </si>
  <si>
    <t>NIP</t>
  </si>
  <si>
    <t>REGON</t>
  </si>
  <si>
    <t>Liczba pracowników</t>
  </si>
  <si>
    <t>Liczba uczniów</t>
  </si>
  <si>
    <t>lokalizacja (adres)</t>
  </si>
  <si>
    <t>wartość</t>
  </si>
  <si>
    <t>Lp.</t>
  </si>
  <si>
    <t xml:space="preserve">Nazwa  </t>
  </si>
  <si>
    <t>Rok produkcji</t>
  </si>
  <si>
    <t>Wartość księgowa brutto</t>
  </si>
  <si>
    <t>INFORMACJA O MAJĄTKU TRWAŁYM/OBROTOWYM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</si>
  <si>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</si>
  <si>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</si>
  <si>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</si>
  <si>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</si>
  <si>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</si>
  <si>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Wykaz monitoringu wizyjnego</t>
  </si>
  <si>
    <t>Tabela nr 8</t>
  </si>
  <si>
    <t>lp.</t>
  </si>
  <si>
    <t>nazwa budynku / budowli</t>
  </si>
  <si>
    <t xml:space="preserve">przeznaczenie budynku/ budowli </t>
  </si>
  <si>
    <t>rok budowy</t>
  </si>
  <si>
    <t>suma ubezpieczenia</t>
  </si>
  <si>
    <t>rodzaj wartości</t>
  </si>
  <si>
    <t xml:space="preserve">zabezpieczenia (znane zabiezpieczenia p-poż                     i przeciw kradzieżowe)                                     </t>
  </si>
  <si>
    <t>Miejskie Gimnazjum nr 4</t>
  </si>
  <si>
    <t>Budynek szkolny</t>
  </si>
  <si>
    <t>wartość początkowa (księgowa brtutto)</t>
  </si>
  <si>
    <t>39-200 Dębica, ul. Wyrobka 11</t>
  </si>
  <si>
    <t>Ogrodzenie szkolne</t>
  </si>
  <si>
    <t>Łącznie</t>
  </si>
  <si>
    <t>Przedszkole Miejskie nr 5</t>
  </si>
  <si>
    <t>1965-1967</t>
  </si>
  <si>
    <t>Przedszkole nr 11</t>
  </si>
  <si>
    <t>Przedszkole</t>
  </si>
  <si>
    <t>Szkoła Podstawowa nr 2 im. Królowej Jadwigi</t>
  </si>
  <si>
    <t>Szkoła Podstawowa nr 2</t>
  </si>
  <si>
    <t>1930, 1960</t>
  </si>
  <si>
    <t>Miejskie Gimnazjum nr 2</t>
  </si>
  <si>
    <t>gimnazjum</t>
  </si>
  <si>
    <t>Miejskie Gimnazjum nr 1</t>
  </si>
  <si>
    <t>budynek gimnazjum</t>
  </si>
  <si>
    <t>Szkoła Podstawowa nr 12 im. Armii Krajowej</t>
  </si>
  <si>
    <t>Szkoła Podstawowa nr 12 w Dębicy</t>
  </si>
  <si>
    <t>39-200 Dębica, ul.Gajowa 9</t>
  </si>
  <si>
    <t>budynek szkoły</t>
  </si>
  <si>
    <t>39-200 Dębica, ul. Szkotnia 14</t>
  </si>
  <si>
    <t>Szkoła Podstawowa nr 10</t>
  </si>
  <si>
    <t>Publiczna Szkoła Podstawowa nr nr 9 im. Dębickich Saperów</t>
  </si>
  <si>
    <t>nauczanie - oświata</t>
  </si>
  <si>
    <t>Szkoła Podstawowa nr 8 im. Jana Pawła II</t>
  </si>
  <si>
    <t>Budynek szkolny I</t>
  </si>
  <si>
    <t>39-200 Dębica ul. Wielopolska 162</t>
  </si>
  <si>
    <t>Budynek szkolny II</t>
  </si>
  <si>
    <t>Zespół Szkół nr 1</t>
  </si>
  <si>
    <t>Budynek szkoły</t>
  </si>
  <si>
    <t>39-200 Dębica, ul. Paderewskiego 4</t>
  </si>
  <si>
    <t>hydranty 10 szt.</t>
  </si>
  <si>
    <t>czujniki alarmowe - 22</t>
  </si>
  <si>
    <t>kraty na oknach - sale komputerowe</t>
  </si>
  <si>
    <t>alarm</t>
  </si>
  <si>
    <t>dozór - agencji ochrony, calodobowy</t>
  </si>
  <si>
    <t>Publiczna Szkoła Podstawowa nr 3</t>
  </si>
  <si>
    <t>budynek szkolny I</t>
  </si>
  <si>
    <t>edukacja</t>
  </si>
  <si>
    <t>budynek szkolny II</t>
  </si>
  <si>
    <t>Przedszkole Miejskie nr 12</t>
  </si>
  <si>
    <t>Dębica, ul. Cmentarna 56</t>
  </si>
  <si>
    <t>Przedszkole Miejskie nr 8</t>
  </si>
  <si>
    <t>budynek przedszkola</t>
  </si>
  <si>
    <t>39-200 Dębica, ul. Szkolna 4</t>
  </si>
  <si>
    <t>ogrodzenie</t>
  </si>
  <si>
    <t>oświetlenie</t>
  </si>
  <si>
    <t>place i drogi</t>
  </si>
  <si>
    <t>Przedszkole Miejskie nr 7</t>
  </si>
  <si>
    <t>Przedszkole Miejskie nr 6</t>
  </si>
  <si>
    <t>Przedszkole Miejskie</t>
  </si>
  <si>
    <t>wartość początkowa (ksiegowa brutto)</t>
  </si>
  <si>
    <t>Przedszkole Miejskie nr 4</t>
  </si>
  <si>
    <t>wartość początkowa (księgowa brutto)</t>
  </si>
  <si>
    <t>39-200 Dębica, ul. Strumskiego 3</t>
  </si>
  <si>
    <t>ogrodzenie z siatki</t>
  </si>
  <si>
    <t>Przedszkole Miejskie nr 2 - Integracyjne</t>
  </si>
  <si>
    <t>39-200 Dębica, ul. Konarskiego 14</t>
  </si>
  <si>
    <t>Miejskie Przedszkole nr 1</t>
  </si>
  <si>
    <t>wartość poczatkowa (księgowa brutto)</t>
  </si>
  <si>
    <t>39-200 Dębica, ul. Szkotnia 10</t>
  </si>
  <si>
    <t>Przedszkole Miejskie nr 10</t>
  </si>
  <si>
    <t>przedszkole</t>
  </si>
  <si>
    <t>wartośc początkowa (księgowa brutto)</t>
  </si>
  <si>
    <t>Przedszkole nr 9</t>
  </si>
  <si>
    <t>budynek żłobka</t>
  </si>
  <si>
    <t>Miejski Ośrodek Sportu i Rekreacji</t>
  </si>
  <si>
    <t>Budynek HbiL</t>
  </si>
  <si>
    <t>sport i rekreacja</t>
  </si>
  <si>
    <t>Gaśnice, hydranty, czujniki</t>
  </si>
  <si>
    <t>Budynek gosp. Kąpielisko ZB</t>
  </si>
  <si>
    <t>budynek sztatniowo-sanitarny</t>
  </si>
  <si>
    <t>ul. Sobieskiego 14</t>
  </si>
  <si>
    <t>Budynek – SUW ZB</t>
  </si>
  <si>
    <t xml:space="preserve">stacja uzdatniania wpdy </t>
  </si>
  <si>
    <t>Budynek Nr 50</t>
  </si>
  <si>
    <t>budynek biurowy</t>
  </si>
  <si>
    <t>ul. Kościuszki 32</t>
  </si>
  <si>
    <t>Budynek Nr 23</t>
  </si>
  <si>
    <t xml:space="preserve">Gaśnica proszkowa szt 3 </t>
  </si>
  <si>
    <t>Lokal Nr 1</t>
  </si>
  <si>
    <t>sport, rekreacja, pomieszczenia biurowe</t>
  </si>
  <si>
    <t>ul. Sportowa 26</t>
  </si>
  <si>
    <t>Alejki Park</t>
  </si>
  <si>
    <t>Parking przy Hali Basenów i Lodowiska</t>
  </si>
  <si>
    <t>Parking i ogrodzenie przy budynku Domu Sportu i Rehabilitacji</t>
  </si>
  <si>
    <t xml:space="preserve">Ogrodzenie, droga dojazdowa, kanalizacja, instalacja wodociagowa zewn. </t>
  </si>
  <si>
    <t>Stadion sportowy główny</t>
  </si>
  <si>
    <t>Stadion sportowy boczny</t>
  </si>
  <si>
    <t>Kort tenisowy</t>
  </si>
  <si>
    <t>Kąpielisko odkryte</t>
  </si>
  <si>
    <t>Brodzik</t>
  </si>
  <si>
    <t>Kort tenisowy z trawy syntet.</t>
  </si>
  <si>
    <t>plac z płyt betonowych</t>
  </si>
  <si>
    <t>Skate park</t>
  </si>
  <si>
    <t>Miejski Ośrodek Kultury</t>
  </si>
  <si>
    <t>DKiN "Mors"</t>
  </si>
  <si>
    <t>działalność kulturalna</t>
  </si>
  <si>
    <t>czujki p.poż., czujki alarmowe, gaśnice, hydranty</t>
  </si>
  <si>
    <t>39-200 Dębica, ul. Sportowa 28</t>
  </si>
  <si>
    <t>Stołówka DKiN "Mors"</t>
  </si>
  <si>
    <t>działaność gospodarcza</t>
  </si>
  <si>
    <t xml:space="preserve">czujki p.poż., </t>
  </si>
  <si>
    <t>Budynek nr 17</t>
  </si>
  <si>
    <t>działalność gospodarcza</t>
  </si>
  <si>
    <t>39-200 Dębica, ul. Brzegowa 40</t>
  </si>
  <si>
    <t>Kręgielnia</t>
  </si>
  <si>
    <t>Muszla Koncertowa</t>
  </si>
  <si>
    <t xml:space="preserve">Muzeum Regionalne </t>
  </si>
  <si>
    <t>Budynek główny nr 8</t>
  </si>
  <si>
    <t>muzealno-biurowy</t>
  </si>
  <si>
    <t>39-200 Dębica, ul. Ratuszowa 4</t>
  </si>
  <si>
    <t>płaski czterospadowy
papa asfaltowa</t>
  </si>
  <si>
    <t>Łysogórska 23 39-200 Dębica</t>
  </si>
  <si>
    <r>
      <t>Opis stanu technicznego budynku wg poniższych elementów budynku</t>
    </r>
  </si>
  <si>
    <t>alarm, gaśnice, hydranty, alarm, kraty na oknach w piwnicy</t>
  </si>
  <si>
    <t>39 - 200 Dębica, ul. 3 Maja</t>
  </si>
  <si>
    <t xml:space="preserve">gaśnice proszkowe (10 sztuk), koc gaśniczy (2 sztuki),hydranty,czujniki            i urządzenia alarmowe ;                                     kraty na oknach w suterenach, sali gimnastycznej i części parteru - sekretariat, gabinet dyrektora, pokój nauczycielski, połowa korytarza, dozór agencji ochrony                                                </t>
  </si>
  <si>
    <t>39-200 DĘBICA UL. OGRODOWA 22</t>
  </si>
  <si>
    <t>872-19-91-845</t>
  </si>
  <si>
    <t>szkoła</t>
  </si>
  <si>
    <t>II poł.XIX w., XX w.</t>
  </si>
  <si>
    <t>gaśnice, monitoring wizyjny zamontowany wewnątrz i zewnątrz budynku -firma "Tommax"</t>
  </si>
  <si>
    <t>ul. Cmentarna 1, 39-200 Dębica</t>
  </si>
  <si>
    <t>żelbetonowe z płyt wielokanałowych</t>
  </si>
  <si>
    <t>więźba drewniana pokryta blachą, cz. papą termozgrzewalną</t>
  </si>
  <si>
    <t>gasnice proszkowe- szt.8, hydranty,czujniki i urzadzenia alarmowe-firma ochroniarska w Dębicy,</t>
  </si>
  <si>
    <t>39-200 Dębica, ul. Gajowa 9</t>
  </si>
  <si>
    <t>gaśnice, hydranty ,monitoring</t>
  </si>
  <si>
    <t>P.poż:gaśnice - szt.18                           P. kradzieżowe:monitoring wizyjny(wewnątrz budynku 9 szt., zewnątrz 6 szt.), kraty w oknach: szt. 128, czujniki ruchu 16 szt.)</t>
  </si>
  <si>
    <t>39-200 Dębica ul. Grottgera 3</t>
  </si>
  <si>
    <t>gaśnice,hydranty.monitorin całodobowy,kraty w oknach</t>
  </si>
  <si>
    <t>Dębica, ul.Kraszewskiego 37</t>
  </si>
  <si>
    <t>Dębica,ul.Kochanowskiego 4</t>
  </si>
  <si>
    <t>gaśnica proszkowa 4 szt.,hydrant</t>
  </si>
  <si>
    <t>oś.Matejki 19</t>
  </si>
  <si>
    <t>zabezpieczenie budynku</t>
  </si>
  <si>
    <t xml:space="preserve">działalność opiekuńczo - wychowawczo - dydaktyczna </t>
  </si>
  <si>
    <t>zabezpieczenie terenu przedszkola</t>
  </si>
  <si>
    <t>płyty żelbetonowe</t>
  </si>
  <si>
    <t>Budynek nr 9</t>
  </si>
  <si>
    <t>muzealny</t>
  </si>
  <si>
    <t>patrole nocne pracowników w/w Agencji Ochrony,hydrant,gaśnice typ GP-4X-ABC, GP-6X-ABC, GP-2X-ABC, żaluzje antywłamaniowe  w oknach</t>
  </si>
  <si>
    <t>Budynek nr 25</t>
  </si>
  <si>
    <t>system alarmowy-sygnał przekazywany do Agencji Ochrony TOMMAX, patrole nocne pracowników w/w Agencji Ochrony,2 gaśnice typ GP-4X-ABC, hydrant,  żaluzje antywlamaniowe w oknach, czujki dymowe</t>
  </si>
  <si>
    <t>Miejska i Powiatowa Biblioteka Publiczna w Dębicy</t>
  </si>
  <si>
    <t>Biblioteka</t>
  </si>
  <si>
    <t>działalność statutowa</t>
  </si>
  <si>
    <t>1. Miejskie Gimnazjum nr 4</t>
  </si>
  <si>
    <t>zestaw komputerowy</t>
  </si>
  <si>
    <t>urządzenie wielofunkcyjne</t>
  </si>
  <si>
    <t>drukarka laserowa</t>
  </si>
  <si>
    <t>wideoprojektor</t>
  </si>
  <si>
    <t>kserokopiarka RICOH AFICIO 1027</t>
  </si>
  <si>
    <t>zestaw nagłaśniający</t>
  </si>
  <si>
    <t>sieciowa drukarka laserowa</t>
  </si>
  <si>
    <t>wideoprojektor Benq</t>
  </si>
  <si>
    <t>telewizor LCD Samsung</t>
  </si>
  <si>
    <t>Zestaw komputerowy</t>
  </si>
  <si>
    <t>3. Przedszkole Miejskie nr 11</t>
  </si>
  <si>
    <t>Urządzenie wielofunkcyjne BROTHER DCP 8060</t>
  </si>
  <si>
    <t>4. Szkoła Podstawowa nr 2 im. Królowej Jadwigi</t>
  </si>
  <si>
    <t xml:space="preserve">pracownia multimedialna </t>
  </si>
  <si>
    <t>zestaw czujników ochrony zewnętrznej</t>
  </si>
  <si>
    <t>monitor LG</t>
  </si>
  <si>
    <t>5. Miejskie Gimnazjum nr 2</t>
  </si>
  <si>
    <t>monitor</t>
  </si>
  <si>
    <t>drukarka</t>
  </si>
  <si>
    <t>zestaw komputerowy BCIM - pracownia 21 / zestaw komp. 9 szt.</t>
  </si>
  <si>
    <t>zestaw komputerowy - 4 szt.</t>
  </si>
  <si>
    <t>kserokopiarka Ricoh</t>
  </si>
  <si>
    <t>zestaw komputerowy 9 szt.</t>
  </si>
  <si>
    <t>6. Miejskie Gimnazjum nr 1</t>
  </si>
  <si>
    <t>telefon Panasonic</t>
  </si>
  <si>
    <t>zestaw komputerowy-EFS nr 1</t>
  </si>
  <si>
    <t>zestaw komputerowy-EFS nr 2</t>
  </si>
  <si>
    <t>zestaw komputerowy-EFS nr 3</t>
  </si>
  <si>
    <t>drukarka laserowa-EFS</t>
  </si>
  <si>
    <t xml:space="preserve">monitory  </t>
  </si>
  <si>
    <t>radiomagnetofony ELEMIS</t>
  </si>
  <si>
    <t>Telewizor</t>
  </si>
  <si>
    <t xml:space="preserve">wieża  </t>
  </si>
  <si>
    <t>monitory</t>
  </si>
  <si>
    <t>stacjonarny zestaw komputerowy</t>
  </si>
  <si>
    <t>zestaw komputerowy-pracown. Multimedialna</t>
  </si>
  <si>
    <t>Zestawy komputerowe-EFS-22 szt</t>
  </si>
  <si>
    <t>Skanery-EFS-2 szt</t>
  </si>
  <si>
    <t>Sieciowe drukarki laserowe- EFS- 2 szt</t>
  </si>
  <si>
    <t>Zestaw komputerowy- gab.pedag.</t>
  </si>
  <si>
    <t>Zestaw komputerowy -prac.ICIM</t>
  </si>
  <si>
    <t>DVD</t>
  </si>
  <si>
    <t>Telewizor LG</t>
  </si>
  <si>
    <t>Wieża ALWA</t>
  </si>
  <si>
    <t>Głośniki MODECOM</t>
  </si>
  <si>
    <t>Telewizor LCD</t>
  </si>
  <si>
    <t xml:space="preserve">Radiomagnetofony </t>
  </si>
  <si>
    <t>7. Szkoła Podstawowa nr 12</t>
  </si>
  <si>
    <t>wieża z MP3 Sony</t>
  </si>
  <si>
    <t>Skaner Optic Pro S 24</t>
  </si>
  <si>
    <t>powiększalnik komputerowy Clear View + PC</t>
  </si>
  <si>
    <t>kserokopiarka Nashuatec 3525</t>
  </si>
  <si>
    <t>Zestawy komputerowe (Actina Sierra+ MonitorLCD LG)</t>
  </si>
  <si>
    <t>Zestaw komputerowy (HPCompagdx+MonitorLCD LG)</t>
  </si>
  <si>
    <t xml:space="preserve">Skanery Jet3800 </t>
  </si>
  <si>
    <t>Drukarki laserowe HP</t>
  </si>
  <si>
    <t>9. Szkoła Podstawowa nr 10</t>
  </si>
  <si>
    <t>drukarka laserowa Samsung</t>
  </si>
  <si>
    <t>kserokopiarka Konica Minolta</t>
  </si>
  <si>
    <t>kserokopiarka RICOH</t>
  </si>
  <si>
    <t>10. Publiczna Szkoła Podstawowa nr 9</t>
  </si>
  <si>
    <t>CENTRALA TELEFONICZNA</t>
  </si>
  <si>
    <t>Drukarka sieciowa</t>
  </si>
  <si>
    <t>Radiowęzeł</t>
  </si>
  <si>
    <t>Telewizor Orava</t>
  </si>
  <si>
    <t>11. Szkoła Podstawowa nr 8 im. Jana Pawła II</t>
  </si>
  <si>
    <t>Kopiarko-drukarka Canon</t>
  </si>
  <si>
    <t>Zestaw komputerowy  7400/500/2/DLD</t>
  </si>
  <si>
    <t>12. Zespół Szkół nr 1</t>
  </si>
  <si>
    <t>Centrala telefoniczna</t>
  </si>
  <si>
    <t>Zestaw komputerowy uczniowski szt. 9</t>
  </si>
  <si>
    <t>Zestaw komputerowy uczniowski szt. 1</t>
  </si>
  <si>
    <t>Zestaw komputerowy szt. 1</t>
  </si>
  <si>
    <t>Drukarko-kopiarka Panasonic Workio</t>
  </si>
  <si>
    <t>Urządzenie wielofunkcyjne Canon iR-2018</t>
  </si>
  <si>
    <t>13. Publiczna Szkoła Podstawowa nr 3</t>
  </si>
  <si>
    <t>Zestaw komputerowy ACTINA</t>
  </si>
  <si>
    <t>Urządzenie wielofunkcyjne Brother</t>
  </si>
  <si>
    <t>Zestaw komp. PENTIUM</t>
  </si>
  <si>
    <t xml:space="preserve">Zestaw komp. </t>
  </si>
  <si>
    <t>Monitor</t>
  </si>
  <si>
    <t>Kserokopiarka Nashuatec 1505</t>
  </si>
  <si>
    <t xml:space="preserve">Zestaw komputerowy </t>
  </si>
  <si>
    <t>Komputer + akcesoria</t>
  </si>
  <si>
    <t>Komputer IBM</t>
  </si>
  <si>
    <t>Napęd DVD + głośniki</t>
  </si>
  <si>
    <t>Zestaw komputerowy nr 1</t>
  </si>
  <si>
    <t>Zestaw komputerowy nr 3</t>
  </si>
  <si>
    <t>Zestaw komputerowy nr 5</t>
  </si>
  <si>
    <t>Zestaw komputerowy nr 6</t>
  </si>
  <si>
    <t>Zestaw komputerowy nr 7</t>
  </si>
  <si>
    <t>Zestaw komputerowy nr 8</t>
  </si>
  <si>
    <t>Zestaw komputerowy nr 9</t>
  </si>
  <si>
    <t>Zestaw komputerowy nr 11</t>
  </si>
  <si>
    <t>Zestaw komputerowy nr 12</t>
  </si>
  <si>
    <t>Zestaw komputerowy nr 13 serwer</t>
  </si>
  <si>
    <t>Kasa fiskalna Elzab mini</t>
  </si>
  <si>
    <t>Komputerowy system obsługi klienta</t>
  </si>
  <si>
    <t>Zegar elektroniczny</t>
  </si>
  <si>
    <t xml:space="preserve">Wyświetlacz goli </t>
  </si>
  <si>
    <t>Urządzenie do obsługi meczu piłkarskiego i wyświetlania sekwencji reklamowych</t>
  </si>
  <si>
    <t>Wzmacniacz BOX Amplimikser PMO-508</t>
  </si>
  <si>
    <t>Wzmacniacz WM-600</t>
  </si>
  <si>
    <t>Wzmacniacz MWL-7E/4*400</t>
  </si>
  <si>
    <t>Wzmacniacz BOX PMC 508</t>
  </si>
  <si>
    <t>Nagłośnienie kpl.</t>
  </si>
  <si>
    <t>komputer zestaw</t>
  </si>
  <si>
    <t>Centralka telefoniczna</t>
  </si>
  <si>
    <t>Urządzenie wielofunkcyjne- ksero</t>
  </si>
  <si>
    <t>sprzęt komputerowy</t>
  </si>
  <si>
    <t>kserokopiarki Ricoh, Olivetti</t>
  </si>
  <si>
    <t>komputer przenośny Dell Inc. Z systemem operacyjnym</t>
  </si>
  <si>
    <t>notebook ASUS K70IC 17,3 4GB</t>
  </si>
  <si>
    <t>przenośny system nagłaśniajacy</t>
  </si>
  <si>
    <t>laptop Dell</t>
  </si>
  <si>
    <t>laptop</t>
  </si>
  <si>
    <t>notebook</t>
  </si>
  <si>
    <t>projektor multimedialny</t>
  </si>
  <si>
    <t>komputer przenośny</t>
  </si>
  <si>
    <t>kamera</t>
  </si>
  <si>
    <t>aparat fotograficzny</t>
  </si>
  <si>
    <t>projektor</t>
  </si>
  <si>
    <t>przenośna tablica multimedialna</t>
  </si>
  <si>
    <t>powermixer</t>
  </si>
  <si>
    <t>telewizor plazma</t>
  </si>
  <si>
    <t>komputer przenosny-EFS</t>
  </si>
  <si>
    <t>wideoprojektor-EFS</t>
  </si>
  <si>
    <t>Komputery przenośne-EFS-2szt</t>
  </si>
  <si>
    <t>Wideoprojektory-EFS-2 szt</t>
  </si>
  <si>
    <t>Wieża Philips</t>
  </si>
  <si>
    <t xml:space="preserve">Drukarka  </t>
  </si>
  <si>
    <t xml:space="preserve">Telewizor LG plazmowy </t>
  </si>
  <si>
    <t>Telewizor Daewoo</t>
  </si>
  <si>
    <t>Aparat cyfrowy</t>
  </si>
  <si>
    <t>Kamera cyfrowa</t>
  </si>
  <si>
    <t>Wzmacniacz(Power Mikser)</t>
  </si>
  <si>
    <t>Zestaw oświetleniowy</t>
  </si>
  <si>
    <t>Mikrofon Selene</t>
  </si>
  <si>
    <t>Kolumna głośnikowa</t>
  </si>
  <si>
    <t>Wideoprojektory Beng Corporation</t>
  </si>
  <si>
    <t>Komputery  przenośne DellI Inc.</t>
  </si>
  <si>
    <t>Radiomagnetofon Panasonic</t>
  </si>
  <si>
    <t>Komputer przenośny-laptop</t>
  </si>
  <si>
    <t>Wideoprojektor Benq</t>
  </si>
  <si>
    <t>Notebok Del Vostro 1710</t>
  </si>
  <si>
    <t>Komputer przenośny</t>
  </si>
  <si>
    <t>Radiomagnetofon</t>
  </si>
  <si>
    <t xml:space="preserve">                 Łącznie</t>
  </si>
  <si>
    <t>laptop + akcesoria</t>
  </si>
  <si>
    <t>radiomagnetofon PHILIPS</t>
  </si>
  <si>
    <t>Radiomagnetofon IVC</t>
  </si>
  <si>
    <t>Mini wieża CMT - NEZ30</t>
  </si>
  <si>
    <t>pasmięć zewnętrzna USB 2,0</t>
  </si>
  <si>
    <t>Komputer przenośny - nootebook</t>
  </si>
  <si>
    <t>kamera cyfrowa</t>
  </si>
  <si>
    <t>aparat cyfrowy</t>
  </si>
  <si>
    <t>telewizor</t>
  </si>
  <si>
    <t>monitory LCD-11 szt.</t>
  </si>
  <si>
    <t>DVD - 10 szt.</t>
  </si>
  <si>
    <t>Zestaw Laney-głośniki i mikrofony</t>
  </si>
  <si>
    <t>Aparat cyfrowy OLYMPUS</t>
  </si>
  <si>
    <t>Kamera miniDV Panasonic</t>
  </si>
  <si>
    <t>Ekran projektora 200*151</t>
  </si>
  <si>
    <t>monitoring wizyjny - wewnątrz i na zewnątrz budynku</t>
  </si>
  <si>
    <t>2. Szkoła Podstawowa nr 2 im. Królowej Jadwigi</t>
  </si>
  <si>
    <t>monitoring wizyjny - monitor, urzadzenie nagrywajace, jedna kamera wewnątrz budynku, druga kamera na zewnatrz</t>
  </si>
  <si>
    <t xml:space="preserve">Wykaz sprzętu elektronicznego przenośnego </t>
  </si>
  <si>
    <t>Wykaz sprzętu elektronicznego stacjonarnego</t>
  </si>
  <si>
    <t>działalność oswiatowa</t>
  </si>
  <si>
    <t>monitoring i kraty</t>
  </si>
  <si>
    <t>telewizja przemysłowa</t>
  </si>
  <si>
    <t>cegła ceramiczna</t>
  </si>
  <si>
    <t>częściowo kolebkowy murowany,częsciowo drewniany i częściowo gęstożebrowy DZ</t>
  </si>
  <si>
    <t>dach drewniany cz eściowo pokryty dachówką ceramiczną częściowo blachą fałdowaną</t>
  </si>
  <si>
    <t>grawitaacyjna -kominy murowane</t>
  </si>
  <si>
    <t>gęstożebrowe DZ</t>
  </si>
  <si>
    <t>konstrukcję nośną pokrycia stanowią płyty korytkowe na scianach ażurowych-pokrycie dachu z papy asfaltowej</t>
  </si>
  <si>
    <t>grawitacyjna-kominy murowane</t>
  </si>
  <si>
    <t>SUPTF69CDYW120445</t>
  </si>
  <si>
    <t>RDEH088</t>
  </si>
  <si>
    <t>OSOBOWY</t>
  </si>
  <si>
    <t>15.01.2001</t>
  </si>
  <si>
    <t>01.02.2012</t>
  </si>
  <si>
    <t>300807 km</t>
  </si>
  <si>
    <t>WVWZZZ3CZ7E057507</t>
  </si>
  <si>
    <t>RDE 1W11</t>
  </si>
  <si>
    <t>18.09.2006</t>
  </si>
  <si>
    <t>02.06.2012</t>
  </si>
  <si>
    <t>200005 km</t>
  </si>
  <si>
    <t>ALARM</t>
  </si>
  <si>
    <t>03.06.2012</t>
  </si>
  <si>
    <t>SUPTF69VDXW043552</t>
  </si>
  <si>
    <t>RDE 87HH</t>
  </si>
  <si>
    <t>17.01.2001</t>
  </si>
  <si>
    <t xml:space="preserve"> 02.2012</t>
  </si>
  <si>
    <t>50829 km po zmianie licznika</t>
  </si>
  <si>
    <t>RDE 88HH</t>
  </si>
  <si>
    <t>22.09.1998</t>
  </si>
  <si>
    <t xml:space="preserve"> 12.2012</t>
  </si>
  <si>
    <t>241987 km</t>
  </si>
  <si>
    <t>815 S3</t>
  </si>
  <si>
    <t>RDE EC66</t>
  </si>
  <si>
    <t>SPECJALNY</t>
  </si>
  <si>
    <t>AGREGAT PRĄDOTWÓRCZY</t>
  </si>
  <si>
    <t>21.12.1988</t>
  </si>
  <si>
    <t>29.04.2012</t>
  </si>
  <si>
    <t>11000,00 KG</t>
  </si>
  <si>
    <t>22300,00 KG</t>
  </si>
  <si>
    <t>42586,00 KM</t>
  </si>
  <si>
    <t>BRAK</t>
  </si>
  <si>
    <r>
      <t xml:space="preserve"> Wartość pojazdu               </t>
    </r>
    <r>
      <rPr>
        <sz val="10"/>
        <rFont val="Arial"/>
        <family val="2"/>
      </rPr>
      <t xml:space="preserve"> </t>
    </r>
  </si>
  <si>
    <t>Wyposażenie dodatkowe</t>
  </si>
  <si>
    <t>Zielona Karta</t>
  </si>
  <si>
    <t>1.</t>
  </si>
  <si>
    <t>Winda osobowa</t>
  </si>
  <si>
    <t>9,5 kW      50 startów /h  przy pustej kabinie P = 16,1 Bar przy obciążonej kabinie P= 31,85 Bar</t>
  </si>
  <si>
    <t>LIFT Rzeszów S.J.</t>
  </si>
  <si>
    <t>co miesięczny nadzór konserwatorski</t>
  </si>
  <si>
    <t>Dębica ul.Ratuszowa 2</t>
  </si>
  <si>
    <t>2.</t>
  </si>
  <si>
    <t>Zegar wieżowy</t>
  </si>
  <si>
    <t>57/05/U/05</t>
  </si>
  <si>
    <t xml:space="preserve"> zasilanie z sieci 230V, 500 Hz o poborze mocy około 5 W</t>
  </si>
  <si>
    <t>METRON CLOCKS Fabryka Zegarów Sp. z o.o.</t>
  </si>
  <si>
    <t>plac targowy - ul. Kraszewskiego  39-200 Dębica</t>
  </si>
  <si>
    <t xml:space="preserve">woda z hydrantów </t>
  </si>
  <si>
    <t>3. Miejskie Gimnazjum nr 2</t>
  </si>
  <si>
    <t>zestaw do monitoringu</t>
  </si>
  <si>
    <t>rejestrator wideo</t>
  </si>
  <si>
    <t>4. Miejskie Gimnazjum nr 1</t>
  </si>
  <si>
    <t>System monitoringu wizyjnego zamontowany wewnątrz i zewnątrz budynku</t>
  </si>
  <si>
    <t>Monitoring wizyjny w budynku szkoły</t>
  </si>
  <si>
    <t xml:space="preserve">Monitoring wizyjny w budynku szkoły </t>
  </si>
  <si>
    <t>System monitoringu wizyjnego (6 kamer na zewnątrz, 9 kamer wewnątrz budynku )</t>
  </si>
  <si>
    <t xml:space="preserve">System monitoringu wizyjnego - 10 kamer (w tym 7 wewnątrz budynku, 3 na zewnątrz), 1 kamera szybkoobrotowa w obudowie wandaloodpornej (na zewnątrz budynku) , kanałowego rejestratora cyfrowego, MPEG-4, wbudowanej nagrywarki DVD-RW, </t>
  </si>
  <si>
    <t>Przedszkole Miejskie nr 11</t>
  </si>
  <si>
    <t>Szkoła Podstawowa nr 12</t>
  </si>
  <si>
    <t>Przesdzkole Miejskie nr 4</t>
  </si>
  <si>
    <t>Przedszkole nr 1</t>
  </si>
  <si>
    <t>Miejska i Powiatowa Biblioteka Publiczna</t>
  </si>
  <si>
    <t>HbiL ul. Piłsudskiego 19</t>
  </si>
  <si>
    <t>Gaśnice proszkowe szt.10, gaśnice śniegowe szt. 2, gaśnica skroplonego CO2 szt. 5, zestaw gaśniczy 1komp, agregat gaśniczy 1 komp,</t>
  </si>
  <si>
    <t>DS ul. Sportowa 26</t>
  </si>
  <si>
    <t xml:space="preserve">Gaśnica proszkowa szt.5, gaśnica śniegowa szt. 1, gaśnbica pianowa szt.1, wąż hydrantowy szt.5,  </t>
  </si>
  <si>
    <t>ZB ul. Sobieskiego 14</t>
  </si>
  <si>
    <t>HS ul. Kościuszki 32</t>
  </si>
  <si>
    <t>DkiN „MORS” Dębica ul.Sportowa 28</t>
  </si>
  <si>
    <t>czujki p.poż.czujki alarmowe,gasnice, hydranty</t>
  </si>
  <si>
    <t>DK „ŚNIEŻKA” Dębica ul. Bojanowskiego 18</t>
  </si>
  <si>
    <t>czujki alarmowe,gaśnice, hydranty</t>
  </si>
  <si>
    <t>GALERIA Dębica ul.Akademicka 30</t>
  </si>
  <si>
    <t>MUSZLA KONCERTOWA Dębica ul.Brzegowa 40</t>
  </si>
  <si>
    <t>MUSZLA KONCERTOWA Dębica ul.Rynek</t>
  </si>
  <si>
    <t>Dębica, ul. Bojanowskiego 18 - Filia nr 1</t>
  </si>
  <si>
    <t>gaśnice, alarm</t>
  </si>
  <si>
    <t>Dębica, ul. Krakowska 75 - Filia nr 2</t>
  </si>
  <si>
    <t>gaśnice, żaluzje antywłamaniowe</t>
  </si>
  <si>
    <t>Dębica, ul. Sportowa 28 - Filia na 3</t>
  </si>
  <si>
    <t>Dębica, ul. Rzeszowska 15 - Filia nr 4</t>
  </si>
  <si>
    <t>gasnice, alarm</t>
  </si>
  <si>
    <t>Rodzaj materiałów budowlanych, z jakich wykonano budynek</t>
  </si>
  <si>
    <t>mury</t>
  </si>
  <si>
    <t>stropy</t>
  </si>
  <si>
    <t>dach (konstrukcja i pokrycie)</t>
  </si>
  <si>
    <t>Muzeum Regionalne</t>
  </si>
  <si>
    <t>872-10-07-597</t>
  </si>
  <si>
    <t xml:space="preserve"> 001056570</t>
  </si>
  <si>
    <t>9004Z</t>
  </si>
  <si>
    <t>Projektor</t>
  </si>
  <si>
    <t>872-21-62-124</t>
  </si>
  <si>
    <t>691746968</t>
  </si>
  <si>
    <t>9102Z</t>
  </si>
  <si>
    <t>872-19-93-107</t>
  </si>
  <si>
    <t>001202243</t>
  </si>
  <si>
    <t>8520Z</t>
  </si>
  <si>
    <t xml:space="preserve">Drukarka laserowa </t>
  </si>
  <si>
    <t>Komputer Dell Vasto</t>
  </si>
  <si>
    <t>Komputer PC</t>
  </si>
  <si>
    <t>Czytnik laserowy</t>
  </si>
  <si>
    <t xml:space="preserve">Telewizor LCD 37  LG </t>
  </si>
  <si>
    <t>Kamera Sony</t>
  </si>
  <si>
    <t>872-20-02-001</t>
  </si>
  <si>
    <t>690675960</t>
  </si>
  <si>
    <t>plac zabaw</t>
  </si>
  <si>
    <t>Drukarka XEROX</t>
  </si>
  <si>
    <t xml:space="preserve">Szkoła Podstawowa nr 12 </t>
  </si>
  <si>
    <t>872-22-74-320</t>
  </si>
  <si>
    <t>180161203</t>
  </si>
  <si>
    <t>8560Z</t>
  </si>
  <si>
    <t>noteebook</t>
  </si>
  <si>
    <t>lupa elektroniczna Quicklook 2</t>
  </si>
  <si>
    <t>tablica interaktywna Quomo QWB 200 PS</t>
  </si>
  <si>
    <t>projektor Vivitek D525ST</t>
  </si>
  <si>
    <t>zespół komputerowy</t>
  </si>
  <si>
    <t>kserokopiarka Ricoch Aficio 220</t>
  </si>
  <si>
    <t xml:space="preserve">Szkoła Podstawowa nr 2 im. Królowej Jadwigi </t>
  </si>
  <si>
    <t>drukarka atramentowa Canon</t>
  </si>
  <si>
    <t>telewizor Otake</t>
  </si>
  <si>
    <t>router mikrotik</t>
  </si>
  <si>
    <t>laptop asus</t>
  </si>
  <si>
    <t>laptop presario</t>
  </si>
  <si>
    <t>monitoring wizyjny- rozszerzenie: drugi rejestrator cyfrowy, 4 kamery zewnętrzne, 2 kamery wewnętrzne</t>
  </si>
  <si>
    <t>872-19-92-993</t>
  </si>
  <si>
    <t>851654257</t>
  </si>
  <si>
    <t>PKD 8010 A</t>
  </si>
  <si>
    <t>Laptop LENOVO</t>
  </si>
  <si>
    <t>Aparat fotograficzny CANON</t>
  </si>
  <si>
    <t>nie</t>
  </si>
  <si>
    <t>tak</t>
  </si>
  <si>
    <t>cegła</t>
  </si>
  <si>
    <t>drewniany</t>
  </si>
  <si>
    <t>Szkoła Podstawowa nr 8</t>
  </si>
  <si>
    <t>872-15-43-775</t>
  </si>
  <si>
    <t>001057462</t>
  </si>
  <si>
    <t>9101A</t>
  </si>
  <si>
    <t>TAK</t>
  </si>
  <si>
    <t>NIE</t>
  </si>
  <si>
    <t>z cegły</t>
  </si>
  <si>
    <t>872-19-91-870</t>
  </si>
  <si>
    <t>690672179</t>
  </si>
  <si>
    <t>872-19-92-823</t>
  </si>
  <si>
    <t xml:space="preserve">851654412 </t>
  </si>
  <si>
    <t>8010A</t>
  </si>
  <si>
    <t>Zestaw komputerowy PC ESPRIMO E5905/XPP</t>
  </si>
  <si>
    <t>872-19-92-958</t>
  </si>
  <si>
    <t>851654270</t>
  </si>
  <si>
    <t>DMS</t>
  </si>
  <si>
    <t>blacha</t>
  </si>
  <si>
    <t>872-19-92-929</t>
  </si>
  <si>
    <t>853212</t>
  </si>
  <si>
    <t>komputer z oprogramowaniem</t>
  </si>
  <si>
    <t>Loptop Toshiba</t>
  </si>
  <si>
    <t>872-19-92-912</t>
  </si>
  <si>
    <t>851654346</t>
  </si>
  <si>
    <t>bloki betonowe</t>
  </si>
  <si>
    <t>belkowe Dz-3</t>
  </si>
  <si>
    <t>872-19-92-906</t>
  </si>
  <si>
    <t>8510Z</t>
  </si>
  <si>
    <t>Kserokopiarka</t>
  </si>
  <si>
    <t>Aparat fotograficzny Sony</t>
  </si>
  <si>
    <t>cegła i pustak</t>
  </si>
  <si>
    <t>płyty korytkoweoparte na ścianach ażurowych pokryte papą</t>
  </si>
  <si>
    <t xml:space="preserve">Laptop toschiba </t>
  </si>
  <si>
    <t>6. Szkoła Podstawowa nr 10</t>
  </si>
  <si>
    <t>Rejestrator cyfrowy</t>
  </si>
  <si>
    <t>Kamery zewnętrzne</t>
  </si>
  <si>
    <t xml:space="preserve">Wzmacniacz </t>
  </si>
  <si>
    <t>872-19-91-858</t>
  </si>
  <si>
    <t>690672140</t>
  </si>
  <si>
    <t>872-22-89-600</t>
  </si>
  <si>
    <t>Boisko wielofunkcyjne ul. Krasickiego Dębica</t>
  </si>
  <si>
    <t>ul. Krasickiego</t>
  </si>
  <si>
    <t>ul.Krasickiego</t>
  </si>
  <si>
    <t>Boisko sportowe Euroboisko ul. Kraszewskiego Dębica</t>
  </si>
  <si>
    <t>ul. Kraszewskiego</t>
  </si>
  <si>
    <t>ogrodzenie terenu boiska z pkt 20</t>
  </si>
  <si>
    <t>2010</t>
  </si>
  <si>
    <t>Boisko „ Blisko Boisko” ul. Cmentarna Dębica</t>
  </si>
  <si>
    <t>2009</t>
  </si>
  <si>
    <t>ul. Cmentarna</t>
  </si>
  <si>
    <t>Boisko „ Orlik 2012” ul. Strumskiego Dębica</t>
  </si>
  <si>
    <t>2008</t>
  </si>
  <si>
    <t>ul. Strumskiego</t>
  </si>
  <si>
    <t xml:space="preserve">Boisko wielofunkcyjne do koszykówki i siatkówki </t>
  </si>
  <si>
    <t>Ul. Strumskiego</t>
  </si>
  <si>
    <t>pawilon modułowy z przeznaczeniem an sztanie wraz z węzłem sanitarnym</t>
  </si>
  <si>
    <t>basen rekreacyjny w Hali basenów i lodowiska przy ul.Piłsudskiego w Dębicy</t>
  </si>
  <si>
    <t>ul. Piłsudskiego 19</t>
  </si>
  <si>
    <t>basen sportowy 25m w Hali basenów i lodowiska przy ul.Piłsudskiego w Dębicy</t>
  </si>
  <si>
    <t>mury, cegła</t>
  </si>
  <si>
    <t>żelbetowe wylewane</t>
  </si>
  <si>
    <t>konstrukcja stalowa trójnawowa, dźwigary przestrzenne o przekroju trójkątnym dwuspadowe, pokryta warstwami izolacji i papy termozgrzewalnej</t>
  </si>
  <si>
    <t>ściany z płyt PW-80</t>
  </si>
  <si>
    <t>PW-80</t>
  </si>
  <si>
    <t xml:space="preserve"> mury,cegła</t>
  </si>
  <si>
    <t>Dębica, UL. Świętosława 242</t>
  </si>
  <si>
    <t>Projektor BENQ</t>
  </si>
  <si>
    <t>TATRA-METZ</t>
  </si>
  <si>
    <t>1. Urząd Miejski w Dębicy</t>
  </si>
  <si>
    <t>POMPA SZLAMOWA</t>
  </si>
  <si>
    <t>WĘŻE I SPRZĘT POŻARNICZY</t>
  </si>
  <si>
    <t>RADIOSTACJA PRZENOŚNE I SAMOCHODOWE</t>
  </si>
  <si>
    <t>04.06.2012</t>
  </si>
  <si>
    <t>10.08.2012</t>
  </si>
  <si>
    <t>17.05.2012</t>
  </si>
  <si>
    <t>Volkswagen</t>
  </si>
  <si>
    <t xml:space="preserve"> Passat Combi B6 1,9 TDI</t>
  </si>
  <si>
    <t>Daewoo</t>
  </si>
  <si>
    <t>Lanos 1.5 KAT. SE</t>
  </si>
  <si>
    <t>Lanos 1.5 KAT. E</t>
  </si>
  <si>
    <t>Lanos 1,4 SE</t>
  </si>
  <si>
    <t>11.01.2013</t>
  </si>
  <si>
    <t>10.01.2014</t>
  </si>
  <si>
    <t xml:space="preserve">Publiczna Szkoła Podstawowa im. Dębickich Saperów w Dębicy </t>
  </si>
  <si>
    <t>Zestaw komputerowy  - serwer nr 39</t>
  </si>
  <si>
    <t>Zestaw komputerowy nr 40</t>
  </si>
  <si>
    <t>Zestaw komputerowy nr 41</t>
  </si>
  <si>
    <t>Zestaw komputerowy nr 42</t>
  </si>
  <si>
    <t>Zestaw komputerowy nr 43</t>
  </si>
  <si>
    <t>Zestaw komputerowy nr 44</t>
  </si>
  <si>
    <t>Zestaw komputerowy nr 45</t>
  </si>
  <si>
    <t>Zestaw komputerowy nr 46</t>
  </si>
  <si>
    <t>Zestaw komputerowy nr 47</t>
  </si>
  <si>
    <t>Zestaw komputerowy nr 48</t>
  </si>
  <si>
    <t>Telewizja przemysłowa z systemem alarmowym wewnętrzna i zewnetrzna</t>
  </si>
  <si>
    <t>2008r.</t>
  </si>
  <si>
    <t>Publiczna Szkoła Podstawowa nr 9</t>
  </si>
  <si>
    <t>7. Publiczna Szkoła Podstawowa nr 9</t>
  </si>
  <si>
    <t>komputery przenośne,wideoprojektory</t>
  </si>
  <si>
    <t>Zeastaw  komputerowy</t>
  </si>
  <si>
    <t>wartość odtworzeniowa</t>
  </si>
  <si>
    <t>Uwagi</t>
  </si>
  <si>
    <t>zabezpieczenie terenu</t>
  </si>
  <si>
    <t>872-19-92-970</t>
  </si>
  <si>
    <t>radiomagnetofonJVC</t>
  </si>
  <si>
    <t>archiwum , magazyn eksponatów, warsztat</t>
  </si>
  <si>
    <t>2007-2008 generalny remont adaptacja</t>
  </si>
  <si>
    <t>TV LCD SAMSUNG LE40A615A3F</t>
  </si>
  <si>
    <t>zbiory biblioteczne</t>
  </si>
  <si>
    <t>dobra kultury</t>
  </si>
  <si>
    <t xml:space="preserve">depozyty dóbr kultury </t>
  </si>
  <si>
    <t>w tym:</t>
  </si>
  <si>
    <t>SUPTF69YDWW020539</t>
  </si>
  <si>
    <t>BCO 2011 1340</t>
  </si>
  <si>
    <t>Biuletyn Cen Obiektów Budowlanych</t>
  </si>
  <si>
    <t>39-200 Dębica ul. Akademicka 10</t>
  </si>
  <si>
    <t>3. Przedszkole Miejskie nr 5</t>
  </si>
  <si>
    <t>4. Przedszkole Miejskie nr 11</t>
  </si>
  <si>
    <t>5. Szkoła Podstawowa nr 2 im. Królowej Jadwigi</t>
  </si>
  <si>
    <t>6. Miejskie Gimnazjum nr 2</t>
  </si>
  <si>
    <t>7. Miejskie Gimnazjum nr 1</t>
  </si>
  <si>
    <t>8. Szkoła Podstawowa nr 12</t>
  </si>
  <si>
    <t>9. Publiczna Szkoła Podstawowa nr 11 z Oddziałami Integracyjnymi</t>
  </si>
  <si>
    <t>10. Szkoła Podstawowa nr 10</t>
  </si>
  <si>
    <t>11. Publiczna Szkoła Podstawowa nr 9</t>
  </si>
  <si>
    <t>12. Szkoła Podstawowa nr 8 im. Jana Pawła II</t>
  </si>
  <si>
    <t>13. Zespół Szkół nr 1</t>
  </si>
  <si>
    <t>14. Publiczna Szkoła Podstawowa nr 3</t>
  </si>
  <si>
    <t>15. Przedszkole Miejskie nr 12</t>
  </si>
  <si>
    <t>16. Przedszkole Miejskie nr 8</t>
  </si>
  <si>
    <t>17. Przedszkole Miejskie nr 7</t>
  </si>
  <si>
    <t>18. Przedszkole Miejskie nr 6</t>
  </si>
  <si>
    <t>19. Przedszkole Miejskie nr 4</t>
  </si>
  <si>
    <t>20. Przedszkole Miejskie nr 2</t>
  </si>
  <si>
    <t>21. Przedszkole Miejskie nr 1</t>
  </si>
  <si>
    <t>22. Przedszkole Miejskie nr 10</t>
  </si>
  <si>
    <t>23. Przedszkole Miejskie nr 9</t>
  </si>
  <si>
    <t>24. Miejski Ośrodek Sportu i Rekreacji</t>
  </si>
  <si>
    <t>25. Miejski Ośrodek Kultury w Dębicy</t>
  </si>
  <si>
    <t>26. Muzeum Regionalne</t>
  </si>
  <si>
    <t>27. Miejska i Powiatowa Biblioteka Publiczna w Dębicy</t>
  </si>
  <si>
    <t>14. Przedszkole Miejskie nr 8</t>
  </si>
  <si>
    <t>15. Przedszkole Miejskie nr 7</t>
  </si>
  <si>
    <t>16. Przedszkole Miejskie nr 6</t>
  </si>
  <si>
    <t>17. Przedszkole Miejskie nr 4</t>
  </si>
  <si>
    <t>18. Przedszkole Miejskie nr 1</t>
  </si>
  <si>
    <t>19. Przedszkole Miejskie nr 10</t>
  </si>
  <si>
    <t>20. Miejski Ośrodek Spotru i Rekreacji</t>
  </si>
  <si>
    <t>21. Miejski Ośrodek Kultury</t>
  </si>
  <si>
    <t>22. Muzeum Regionalne</t>
  </si>
  <si>
    <t>23. Miejska i Powiatowa Biblioteka Publiczna w Dębicy</t>
  </si>
  <si>
    <t>8. Szkoła Podstawowa nr 8</t>
  </si>
  <si>
    <t>9. Zespół Szkół nr 1</t>
  </si>
  <si>
    <t>10. Przedszkole Miejskie nr 7</t>
  </si>
  <si>
    <t xml:space="preserve">11. Przedszkole Miejskie nr 1 </t>
  </si>
  <si>
    <t>Okres ubezpieczenia inny niż podstawowy</t>
  </si>
  <si>
    <t>2. Miejski Ośrodek Sportu i Rekreacji</t>
  </si>
  <si>
    <t>3. Miejski Ośrodek Kultury</t>
  </si>
  <si>
    <t>4. Miejska i Powiatowa Biblioteka Publiczna w Dębicy</t>
  </si>
  <si>
    <t>12.11.2012 r.</t>
  </si>
  <si>
    <t>Początek okresu ubezpieczenia inny niż podstawowy</t>
  </si>
  <si>
    <t>szyby</t>
  </si>
  <si>
    <t>Przedszkole Miejskie Nr 8</t>
  </si>
  <si>
    <t>uszkodzenie sygnalizacji alarmowej na skutek przepięcia wywołanego wyładowaniami atmosferycznymi</t>
  </si>
  <si>
    <t>uszkodzenie centrali telefonicznej po silnych wyładowaniach admosferycznych</t>
  </si>
  <si>
    <t>Ogieńi inne zdarzenia losowe - uszkodzenie pieca CO</t>
  </si>
  <si>
    <t>ogień i inne zdarzenia losowe</t>
  </si>
  <si>
    <t>odpowiedzialność cywilna</t>
  </si>
  <si>
    <t>OC dróg</t>
  </si>
  <si>
    <t>AC</t>
  </si>
  <si>
    <t>zalanie pomieszczeń szkolnych na I piętrze</t>
  </si>
  <si>
    <t>dewastacja</t>
  </si>
  <si>
    <t>39-200 Dębica, ul. Łysogórska 25</t>
  </si>
  <si>
    <t>Tabela nr 5 - Szkodowość w Gminie Mieście Dębica</t>
  </si>
  <si>
    <t>Tabela nr 1 - Informacje ogólne do oceny ryzyka w Gminie Mieście Dębica</t>
  </si>
  <si>
    <t>Tabela nr 2 - Wykaz budynków i budowli w Gminie Mieście Dębica</t>
  </si>
  <si>
    <t>Tabela nr 3 - Wykaz sprzętu elektronicznego w Gminie Mieście Dębica</t>
  </si>
  <si>
    <t>Tabela nr 4 - Wykaz pojazdów w Gminie Mieście Dębica</t>
  </si>
  <si>
    <t>Tabela nr 6</t>
  </si>
  <si>
    <t>Tabela nr 7 - Wykaz maszyn i urządzeń do ubezpieczenia od uszkodzeń (od wszystkich ryzyk)</t>
  </si>
  <si>
    <t>WYKAZ LOKALIZACJI, W KTÓRYCH PROWADZONA JEST DZIAŁALNOŚĆ ORAZ LOKALIZACJI, GDZIE ZNAJDUJE SIĘ MIENIE NALEŻĄCE DO JEDNOSTEK GMINY MIASTA  DĘBICA (nie wykazane w załączniku nr 1 - poniższy wykaz nie musi być pełnym wykazem lokalizacji)</t>
  </si>
  <si>
    <t>uszkodzony sprzęt elekt., zniszczenia na skutek przecieku dachu</t>
  </si>
  <si>
    <t>Dom Kultury "Śnieżka", placówka Miejskiego Ośrodka Kultury w Dębicy</t>
  </si>
  <si>
    <t>wpisany do rejestru zabytków Nr A-259 z dnia 17.09.1985 r.</t>
  </si>
  <si>
    <t>Galeria Miejskiego Ośrodka Kultury w Dębicy</t>
  </si>
  <si>
    <t xml:space="preserve">działalność kulturalna - wystawiennicza </t>
  </si>
  <si>
    <t>1907 modernizowany i adaptowany na galerię MOK - 2008</t>
  </si>
  <si>
    <t>Muszla koncertowa</t>
  </si>
  <si>
    <t xml:space="preserve">działalność kulturalna </t>
  </si>
  <si>
    <t xml:space="preserve">system p.poż i monitoring </t>
  </si>
  <si>
    <t>system p.poż i system antykradzieżowy</t>
  </si>
  <si>
    <t>system p.poż.,</t>
  </si>
  <si>
    <t>39-200 Dębica, ul Bojanowskiego 18</t>
  </si>
  <si>
    <t>39-200 Dębica ul. Akademicka 30</t>
  </si>
  <si>
    <t>39-200 Dębica Rynek</t>
  </si>
  <si>
    <t>ściany zewnętrzne: cegła, pustak ceramiczny, ściany wewnętrzne: cegła</t>
  </si>
  <si>
    <t>żelbetonowe, nad sceną strop drewniany zabezpieczony od góry zaprawą cementowo-wapienną.</t>
  </si>
  <si>
    <t xml:space="preserve">dach dwuspadowy kryty blachą, na części parterowej dobudowanej w 1988 r. dach dwuspadowy kryty papą termozgrzewalną.  </t>
  </si>
  <si>
    <t>ściany zewnętrzne murowane z cegły, wewnętrzne: murowane i w mieniejszej części kontrukcji drewnianej z poszyciem regipsowym</t>
  </si>
  <si>
    <t>stropy w części drewniane, w części żelbetonowe.</t>
  </si>
  <si>
    <t xml:space="preserve">konstrukcja dachu drewniana, kryta blachodachówką. </t>
  </si>
  <si>
    <t>ściany zewnętrzne - murowane z pustaków ceramicznych,  ścianki działowe - z cegły.</t>
  </si>
  <si>
    <t>strop żelbetonowy</t>
  </si>
  <si>
    <t>kontrukcja drewniana kryta gontem papowym, poszycie wnętrza muszli płyty drewniane OSB</t>
  </si>
  <si>
    <t>Suma ubezpieczenia</t>
  </si>
  <si>
    <t>Rodzaj wartości</t>
  </si>
  <si>
    <t>wartość księgowa brutto</t>
  </si>
  <si>
    <t>Pozostałe szkody w jednostkach organizacyjnych nie ujęte powyżej - na podstawie informacji od Ubezpieczycieli</t>
  </si>
  <si>
    <t>potok przepływający obok szkoły spowodował zalanie suteren - korytarz, sale lekcyjne, sprzęt sportowy</t>
  </si>
  <si>
    <t>16.05.2014</t>
  </si>
  <si>
    <t>03.06.2014</t>
  </si>
  <si>
    <t>09.08.2014</t>
  </si>
  <si>
    <t>02.06.2014</t>
  </si>
  <si>
    <t>Przedszkole Miejskie nr 9</t>
  </si>
  <si>
    <t>Przedszkole Miejskie nr 1</t>
  </si>
  <si>
    <t>Żłobek Miejski</t>
  </si>
  <si>
    <t>872-240-58-97</t>
  </si>
  <si>
    <t>Murowane z cegły</t>
  </si>
  <si>
    <t>betonowe</t>
  </si>
  <si>
    <t>konstrukcja drewniana i blachodachówka</t>
  </si>
  <si>
    <t>nowe</t>
  </si>
  <si>
    <t>częściowo wymieniona okienna drzwiowa nowa</t>
  </si>
  <si>
    <t>sprawna</t>
  </si>
  <si>
    <t>nowa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</si>
</sst>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0.0%"/>
    <numFmt numFmtId="182" formatCode="0.000%"/>
    <numFmt numFmtId="183" formatCode="#,##0.000\ &quot;zł&quot;"/>
  </numFmts>
  <fonts count="6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8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5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32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68" fontId="0" fillId="0" borderId="0" xfId="0" applyNumberFormat="1" applyAlignment="1">
      <alignment/>
    </xf>
    <xf numFmtId="168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1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11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44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32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8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1" fillId="32" borderId="11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/>
    </xf>
    <xf numFmtId="0" fontId="17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68" fontId="11" fillId="0" borderId="11" xfId="0" applyNumberFormat="1" applyFont="1" applyFill="1" applyBorder="1" applyAlignment="1">
      <alignment horizontal="right" vertical="center" wrapText="1"/>
    </xf>
    <xf numFmtId="44" fontId="0" fillId="0" borderId="0" xfId="0" applyNumberFormat="1" applyFont="1" applyFill="1" applyAlignment="1">
      <alignment/>
    </xf>
    <xf numFmtId="0" fontId="0" fillId="33" borderId="0" xfId="0" applyFill="1" applyAlignment="1">
      <alignment/>
    </xf>
    <xf numFmtId="44" fontId="0" fillId="0" borderId="0" xfId="63" applyFont="1" applyFill="1" applyBorder="1" applyAlignment="1">
      <alignment horizontal="right" vertical="center" wrapText="1"/>
    </xf>
    <xf numFmtId="0" fontId="1" fillId="0" borderId="11" xfId="52" applyFont="1" applyFill="1" applyBorder="1" applyAlignment="1">
      <alignment horizontal="center" vertical="center"/>
      <protection/>
    </xf>
    <xf numFmtId="0" fontId="1" fillId="0" borderId="11" xfId="52" applyNumberFormat="1" applyFont="1" applyFill="1" applyBorder="1" applyAlignment="1">
      <alignment horizontal="center" vertical="center" wrapText="1"/>
      <protection/>
    </xf>
    <xf numFmtId="44" fontId="1" fillId="0" borderId="11" xfId="52" applyNumberFormat="1" applyFont="1" applyFill="1" applyBorder="1" applyAlignment="1">
      <alignment horizontal="center" vertical="center" wrapText="1"/>
      <protection/>
    </xf>
    <xf numFmtId="0" fontId="0" fillId="0" borderId="12" xfId="52" applyFont="1" applyFill="1" applyBorder="1" applyAlignment="1">
      <alignment horizontal="center" vertical="center" wrapText="1"/>
      <protection/>
    </xf>
    <xf numFmtId="0" fontId="0" fillId="0" borderId="13" xfId="52" applyFont="1" applyFill="1" applyBorder="1" applyAlignment="1">
      <alignment horizontal="center" vertical="center" wrapText="1"/>
      <protection/>
    </xf>
    <xf numFmtId="168" fontId="1" fillId="0" borderId="0" xfId="63" applyNumberFormat="1" applyFont="1" applyAlignment="1">
      <alignment horizontal="right"/>
    </xf>
    <xf numFmtId="168" fontId="0" fillId="0" borderId="0" xfId="63" applyNumberFormat="1" applyFont="1" applyAlignment="1">
      <alignment horizontal="right"/>
    </xf>
    <xf numFmtId="168" fontId="1" fillId="0" borderId="11" xfId="63" applyNumberFormat="1" applyFont="1" applyFill="1" applyBorder="1" applyAlignment="1">
      <alignment horizontal="center" vertical="center" wrapText="1"/>
    </xf>
    <xf numFmtId="168" fontId="1" fillId="0" borderId="11" xfId="63" applyNumberFormat="1" applyFont="1" applyFill="1" applyBorder="1" applyAlignment="1">
      <alignment horizontal="right" vertical="center" wrapText="1"/>
    </xf>
    <xf numFmtId="168" fontId="1" fillId="0" borderId="11" xfId="63" applyNumberFormat="1" applyFont="1" applyFill="1" applyBorder="1" applyAlignment="1">
      <alignment horizontal="right"/>
    </xf>
    <xf numFmtId="168" fontId="1" fillId="0" borderId="0" xfId="63" applyNumberFormat="1" applyFont="1" applyFill="1" applyBorder="1" applyAlignment="1">
      <alignment vertical="center" wrapText="1"/>
    </xf>
    <xf numFmtId="168" fontId="1" fillId="0" borderId="11" xfId="63" applyNumberFormat="1" applyFont="1" applyFill="1" applyBorder="1" applyAlignment="1">
      <alignment vertical="center" wrapText="1"/>
    </xf>
    <xf numFmtId="168" fontId="0" fillId="0" borderId="0" xfId="63" applyNumberFormat="1" applyFont="1" applyAlignment="1">
      <alignment horizontal="right" wrapText="1"/>
    </xf>
    <xf numFmtId="168" fontId="1" fillId="34" borderId="11" xfId="63" applyNumberFormat="1" applyFont="1" applyFill="1" applyBorder="1" applyAlignment="1">
      <alignment horizontal="right" wrapText="1"/>
    </xf>
    <xf numFmtId="168" fontId="0" fillId="0" borderId="11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 wrapText="1"/>
    </xf>
    <xf numFmtId="0" fontId="0" fillId="10" borderId="0" xfId="0" applyFont="1" applyFill="1" applyAlignment="1">
      <alignment/>
    </xf>
    <xf numFmtId="0" fontId="21" fillId="0" borderId="0" xfId="0" applyFont="1" applyFill="1" applyAlignment="1">
      <alignment/>
    </xf>
    <xf numFmtId="44" fontId="9" fillId="0" borderId="0" xfId="63" applyFont="1" applyAlignment="1">
      <alignment horizontal="right" vertical="center" wrapText="1"/>
    </xf>
    <xf numFmtId="44" fontId="1" fillId="0" borderId="11" xfId="63" applyFont="1" applyFill="1" applyBorder="1" applyAlignment="1">
      <alignment horizontal="right" vertical="center" wrapText="1"/>
    </xf>
    <xf numFmtId="44" fontId="15" fillId="32" borderId="11" xfId="63" applyFont="1" applyFill="1" applyBorder="1" applyAlignment="1">
      <alignment horizontal="right" vertical="center" wrapText="1"/>
    </xf>
    <xf numFmtId="44" fontId="9" fillId="0" borderId="0" xfId="63" applyFont="1" applyBorder="1" applyAlignment="1">
      <alignment horizontal="right" vertical="center" wrapText="1"/>
    </xf>
    <xf numFmtId="0" fontId="0" fillId="0" borderId="11" xfId="52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0" xfId="0" applyFont="1" applyFill="1" applyAlignment="1">
      <alignment wrapText="1"/>
    </xf>
    <xf numFmtId="44" fontId="0" fillId="0" borderId="11" xfId="63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0" fontId="0" fillId="0" borderId="0" xfId="0" applyNumberFormat="1" applyFont="1" applyFill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168" fontId="1" fillId="0" borderId="0" xfId="0" applyNumberFormat="1" applyFont="1" applyAlignment="1">
      <alignment horizontal="center" vertical="center" wrapText="1"/>
    </xf>
    <xf numFmtId="0" fontId="22" fillId="0" borderId="11" xfId="0" applyFont="1" applyFill="1" applyBorder="1" applyAlignment="1">
      <alignment vertical="top" wrapText="1"/>
    </xf>
    <xf numFmtId="0" fontId="22" fillId="0" borderId="11" xfId="0" applyFont="1" applyFill="1" applyBorder="1" applyAlignment="1">
      <alignment horizontal="center" vertical="top" wrapText="1"/>
    </xf>
    <xf numFmtId="168" fontId="22" fillId="0" borderId="11" xfId="0" applyNumberFormat="1" applyFont="1" applyFill="1" applyBorder="1" applyAlignment="1">
      <alignment vertical="top" wrapText="1"/>
    </xf>
    <xf numFmtId="168" fontId="0" fillId="0" borderId="11" xfId="0" applyNumberFormat="1" applyFill="1" applyBorder="1" applyAlignment="1">
      <alignment horizontal="center" vertical="center" wrapText="1"/>
    </xf>
    <xf numFmtId="168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168" fontId="0" fillId="0" borderId="10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 wrapText="1"/>
    </xf>
    <xf numFmtId="1" fontId="0" fillId="0" borderId="12" xfId="54" applyNumberFormat="1" applyFont="1" applyFill="1" applyBorder="1" applyAlignment="1">
      <alignment horizontal="center" vertical="center" wrapText="1"/>
      <protection/>
    </xf>
    <xf numFmtId="1" fontId="0" fillId="0" borderId="11" xfId="52" applyNumberFormat="1" applyFont="1" applyFill="1" applyBorder="1" applyAlignment="1">
      <alignment horizontal="center" vertical="center" wrapText="1"/>
      <protection/>
    </xf>
    <xf numFmtId="178" fontId="0" fillId="0" borderId="12" xfId="52" applyNumberFormat="1" applyFont="1" applyFill="1" applyBorder="1" applyAlignment="1">
      <alignment horizontal="center" vertical="center" wrapText="1"/>
      <protection/>
    </xf>
    <xf numFmtId="179" fontId="0" fillId="0" borderId="11" xfId="52" applyNumberFormat="1" applyFont="1" applyFill="1" applyBorder="1" applyAlignment="1">
      <alignment horizontal="center" vertical="center" wrapText="1"/>
      <protection/>
    </xf>
    <xf numFmtId="1" fontId="0" fillId="0" borderId="12" xfId="65" applyNumberFormat="1" applyFont="1" applyFill="1" applyBorder="1" applyAlignment="1">
      <alignment horizontal="center" vertical="center" wrapText="1"/>
    </xf>
    <xf numFmtId="1" fontId="0" fillId="0" borderId="11" xfId="65" applyNumberFormat="1" applyFont="1" applyFill="1" applyBorder="1" applyAlignment="1">
      <alignment horizontal="center" vertical="center" wrapText="1"/>
    </xf>
    <xf numFmtId="44" fontId="0" fillId="0" borderId="11" xfId="65" applyFont="1" applyFill="1" applyBorder="1" applyAlignment="1">
      <alignment horizontal="center" vertical="center" wrapText="1"/>
    </xf>
    <xf numFmtId="8" fontId="0" fillId="0" borderId="11" xfId="65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1" fillId="0" borderId="13" xfId="0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44" fontId="0" fillId="0" borderId="11" xfId="63" applyFont="1" applyFill="1" applyBorder="1" applyAlignment="1">
      <alignment horizontal="right" vertical="center" wrapText="1"/>
    </xf>
    <xf numFmtId="44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168" fontId="0" fillId="0" borderId="11" xfId="63" applyNumberFormat="1" applyFont="1" applyFill="1" applyBorder="1" applyAlignment="1">
      <alignment vertical="center" wrapText="1"/>
    </xf>
    <xf numFmtId="168" fontId="0" fillId="0" borderId="11" xfId="0" applyNumberFormat="1" applyFont="1" applyFill="1" applyBorder="1" applyAlignment="1">
      <alignment vertical="center" wrapText="1"/>
    </xf>
    <xf numFmtId="168" fontId="0" fillId="0" borderId="11" xfId="0" applyNumberFormat="1" applyFill="1" applyBorder="1" applyAlignment="1">
      <alignment horizontal="right" vertical="center" wrapText="1"/>
    </xf>
    <xf numFmtId="168" fontId="0" fillId="0" borderId="11" xfId="63" applyNumberFormat="1" applyFont="1" applyFill="1" applyBorder="1" applyAlignment="1">
      <alignment horizontal="right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168" fontId="0" fillId="0" borderId="15" xfId="0" applyNumberFormat="1" applyFill="1" applyBorder="1" applyAlignment="1">
      <alignment vertical="center"/>
    </xf>
    <xf numFmtId="4" fontId="0" fillId="0" borderId="11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left" vertical="center" wrapText="1"/>
    </xf>
    <xf numFmtId="168" fontId="4" fillId="0" borderId="11" xfId="63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left" vertical="center" wrapText="1"/>
    </xf>
    <xf numFmtId="168" fontId="0" fillId="0" borderId="11" xfId="0" applyNumberFormat="1" applyFont="1" applyFill="1" applyBorder="1" applyAlignment="1">
      <alignment/>
    </xf>
    <xf numFmtId="168" fontId="0" fillId="0" borderId="11" xfId="63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right" vertical="center"/>
    </xf>
    <xf numFmtId="2" fontId="0" fillId="0" borderId="14" xfId="0" applyNumberFormat="1" applyFont="1" applyFill="1" applyBorder="1" applyAlignment="1">
      <alignment vertical="center" wrapText="1"/>
    </xf>
    <xf numFmtId="168" fontId="0" fillId="0" borderId="11" xfId="63" applyNumberFormat="1" applyFont="1" applyFill="1" applyBorder="1" applyAlignment="1">
      <alignment/>
    </xf>
    <xf numFmtId="0" fontId="0" fillId="0" borderId="11" xfId="0" applyFont="1" applyFill="1" applyBorder="1" applyAlignment="1">
      <alignment vertical="center" wrapText="1"/>
    </xf>
    <xf numFmtId="168" fontId="0" fillId="0" borderId="11" xfId="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 horizontal="center"/>
    </xf>
    <xf numFmtId="168" fontId="0" fillId="0" borderId="11" xfId="0" applyNumberFormat="1" applyFill="1" applyBorder="1" applyAlignment="1">
      <alignment/>
    </xf>
    <xf numFmtId="44" fontId="0" fillId="0" borderId="11" xfId="63" applyFont="1" applyFill="1" applyBorder="1" applyAlignment="1">
      <alignment vertical="center" wrapText="1"/>
    </xf>
    <xf numFmtId="168" fontId="0" fillId="0" borderId="15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shrinkToFit="1"/>
    </xf>
    <xf numFmtId="0" fontId="14" fillId="0" borderId="11" xfId="0" applyFont="1" applyFill="1" applyBorder="1" applyAlignment="1">
      <alignment horizontal="center"/>
    </xf>
    <xf numFmtId="168" fontId="14" fillId="0" borderId="11" xfId="63" applyNumberFormat="1" applyFont="1" applyFill="1" applyBorder="1" applyAlignment="1">
      <alignment/>
    </xf>
    <xf numFmtId="168" fontId="0" fillId="0" borderId="0" xfId="63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center" vertical="top" wrapText="1"/>
    </xf>
    <xf numFmtId="168" fontId="22" fillId="0" borderId="0" xfId="0" applyNumberFormat="1" applyFont="1" applyFill="1" applyBorder="1" applyAlignment="1">
      <alignment vertical="top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179" fontId="0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44" fontId="0" fillId="0" borderId="11" xfId="63" applyFont="1" applyFill="1" applyBorder="1" applyAlignment="1">
      <alignment horizontal="right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168" fontId="0" fillId="0" borderId="11" xfId="63" applyNumberFormat="1" applyFont="1" applyFill="1" applyBorder="1" applyAlignment="1">
      <alignment vertical="center" wrapText="1"/>
    </xf>
    <xf numFmtId="0" fontId="0" fillId="0" borderId="13" xfId="0" applyFill="1" applyBorder="1" applyAlignment="1">
      <alignment horizontal="justify"/>
    </xf>
    <xf numFmtId="0" fontId="0" fillId="0" borderId="11" xfId="0" applyFill="1" applyBorder="1" applyAlignment="1">
      <alignment horizontal="justify"/>
    </xf>
    <xf numFmtId="0" fontId="1" fillId="0" borderId="13" xfId="0" applyFont="1" applyFill="1" applyBorder="1" applyAlignment="1">
      <alignment vertical="center" wrapText="1"/>
    </xf>
    <xf numFmtId="168" fontId="0" fillId="0" borderId="17" xfId="0" applyNumberFormat="1" applyFill="1" applyBorder="1" applyAlignment="1">
      <alignment vertical="center"/>
    </xf>
    <xf numFmtId="168" fontId="0" fillId="0" borderId="12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178" fontId="1" fillId="0" borderId="11" xfId="0" applyNumberFormat="1" applyFont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left" vertical="center" wrapText="1"/>
    </xf>
    <xf numFmtId="4" fontId="9" fillId="0" borderId="11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11" fillId="32" borderId="19" xfId="0" applyFont="1" applyFill="1" applyBorder="1" applyAlignment="1">
      <alignment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168" fontId="1" fillId="34" borderId="11" xfId="63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168" fontId="22" fillId="0" borderId="11" xfId="0" applyNumberFormat="1" applyFont="1" applyFill="1" applyBorder="1" applyAlignment="1">
      <alignment horizontal="right" vertical="top" wrapText="1"/>
    </xf>
    <xf numFmtId="0" fontId="23" fillId="0" borderId="11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168" fontId="23" fillId="0" borderId="11" xfId="0" applyNumberFormat="1" applyFont="1" applyBorder="1" applyAlignment="1">
      <alignment horizontal="right" vertical="top" wrapText="1"/>
    </xf>
    <xf numFmtId="168" fontId="0" fillId="0" borderId="11" xfId="63" applyNumberFormat="1" applyFont="1" applyFill="1" applyBorder="1" applyAlignment="1">
      <alignment horizontal="right" vertical="center" wrapText="1"/>
    </xf>
    <xf numFmtId="168" fontId="22" fillId="0" borderId="11" xfId="0" applyNumberFormat="1" applyFont="1" applyFill="1" applyBorder="1" applyAlignment="1">
      <alignment horizontal="center" vertical="top" wrapText="1"/>
    </xf>
    <xf numFmtId="168" fontId="0" fillId="0" borderId="0" xfId="0" applyNumberFormat="1" applyFont="1" applyAlignment="1">
      <alignment horizontal="center"/>
    </xf>
    <xf numFmtId="168" fontId="0" fillId="0" borderId="11" xfId="0" applyNumberForma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20" fillId="0" borderId="13" xfId="0" applyFont="1" applyBorder="1" applyAlignment="1">
      <alignment/>
    </xf>
    <xf numFmtId="0" fontId="20" fillId="0" borderId="19" xfId="0" applyFont="1" applyBorder="1" applyAlignment="1">
      <alignment/>
    </xf>
    <xf numFmtId="168" fontId="0" fillId="0" borderId="0" xfId="0" applyNumberFormat="1" applyFont="1" applyAlignment="1">
      <alignment/>
    </xf>
    <xf numFmtId="182" fontId="1" fillId="0" borderId="0" xfId="57" applyNumberFormat="1" applyFont="1" applyFill="1" applyBorder="1" applyAlignment="1">
      <alignment horizontal="right" wrapText="1"/>
    </xf>
    <xf numFmtId="44" fontId="0" fillId="0" borderId="10" xfId="63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1" fillId="32" borderId="13" xfId="0" applyFont="1" applyFill="1" applyBorder="1" applyAlignment="1">
      <alignment wrapText="1"/>
    </xf>
    <xf numFmtId="0" fontId="11" fillId="32" borderId="19" xfId="0" applyFont="1" applyFill="1" applyBorder="1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168" fontId="0" fillId="0" borderId="0" xfId="0" applyNumberFormat="1" applyFont="1" applyFill="1" applyAlignment="1">
      <alignment horizontal="center" vertical="center"/>
    </xf>
    <xf numFmtId="168" fontId="0" fillId="0" borderId="0" xfId="0" applyNumberFormat="1" applyFill="1" applyAlignment="1">
      <alignment horizontal="center" vertical="center"/>
    </xf>
    <xf numFmtId="183" fontId="0" fillId="0" borderId="0" xfId="0" applyNumberFormat="1" applyFont="1" applyFill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44" fontId="0" fillId="0" borderId="22" xfId="63" applyFont="1" applyFill="1" applyBorder="1" applyAlignment="1">
      <alignment vertical="center"/>
    </xf>
    <xf numFmtId="44" fontId="0" fillId="0" borderId="11" xfId="63" applyFont="1" applyFill="1" applyBorder="1" applyAlignment="1">
      <alignment horizontal="right" vertical="center"/>
    </xf>
    <xf numFmtId="44" fontId="0" fillId="0" borderId="11" xfId="63" applyFont="1" applyFill="1" applyBorder="1" applyAlignment="1">
      <alignment horizontal="right" vertical="center" wrapText="1"/>
    </xf>
    <xf numFmtId="44" fontId="0" fillId="0" borderId="11" xfId="63" applyFont="1" applyFill="1" applyBorder="1" applyAlignment="1">
      <alignment vertical="center"/>
    </xf>
    <xf numFmtId="44" fontId="0" fillId="0" borderId="22" xfId="63" applyFont="1" applyFill="1" applyBorder="1" applyAlignment="1">
      <alignment vertical="center"/>
    </xf>
    <xf numFmtId="44" fontId="0" fillId="0" borderId="0" xfId="0" applyNumberFormat="1" applyAlignment="1">
      <alignment/>
    </xf>
    <xf numFmtId="4" fontId="9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11" fillId="32" borderId="19" xfId="0" applyFont="1" applyFill="1" applyBorder="1" applyAlignment="1">
      <alignment horizontal="left" vertical="center" wrapText="1"/>
    </xf>
    <xf numFmtId="0" fontId="11" fillId="32" borderId="2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4" fontId="1" fillId="0" borderId="15" xfId="0" applyNumberFormat="1" applyFont="1" applyFill="1" applyBorder="1" applyAlignment="1">
      <alignment horizontal="center" vertical="center" wrapText="1"/>
    </xf>
    <xf numFmtId="44" fontId="1" fillId="0" borderId="24" xfId="0" applyNumberFormat="1" applyFont="1" applyFill="1" applyBorder="1" applyAlignment="1">
      <alignment horizontal="center" vertical="center" wrapText="1"/>
    </xf>
    <xf numFmtId="44" fontId="0" fillId="0" borderId="11" xfId="63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left" vertical="center" wrapText="1"/>
    </xf>
    <xf numFmtId="0" fontId="15" fillId="32" borderId="1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4" fontId="1" fillId="0" borderId="11" xfId="0" applyNumberFormat="1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44" fontId="0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4" fontId="0" fillId="0" borderId="11" xfId="63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44" fontId="1" fillId="0" borderId="15" xfId="63" applyFont="1" applyFill="1" applyBorder="1" applyAlignment="1">
      <alignment horizontal="center" vertical="center" wrapText="1"/>
    </xf>
    <xf numFmtId="44" fontId="1" fillId="0" borderId="24" xfId="63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44" fontId="1" fillId="0" borderId="11" xfId="0" applyNumberFormat="1" applyFont="1" applyFill="1" applyBorder="1" applyAlignment="1">
      <alignment horizontal="center"/>
    </xf>
    <xf numFmtId="44" fontId="0" fillId="0" borderId="15" xfId="0" applyNumberFormat="1" applyFont="1" applyFill="1" applyBorder="1" applyAlignment="1">
      <alignment horizontal="center" vertical="center" wrapText="1"/>
    </xf>
    <xf numFmtId="44" fontId="0" fillId="0" borderId="24" xfId="0" applyNumberFormat="1" applyFont="1" applyFill="1" applyBorder="1" applyAlignment="1">
      <alignment horizontal="center" vertical="center" wrapText="1"/>
    </xf>
    <xf numFmtId="44" fontId="0" fillId="0" borderId="10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wrapText="1"/>
    </xf>
    <xf numFmtId="0" fontId="8" fillId="34" borderId="11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32" borderId="13" xfId="0" applyFont="1" applyFill="1" applyBorder="1" applyAlignment="1">
      <alignment horizontal="left" vertical="center" wrapText="1"/>
    </xf>
    <xf numFmtId="0" fontId="1" fillId="32" borderId="19" xfId="0" applyFont="1" applyFill="1" applyBorder="1" applyAlignment="1">
      <alignment horizontal="left" vertical="center" wrapText="1"/>
    </xf>
    <xf numFmtId="0" fontId="1" fillId="32" borderId="23" xfId="0" applyFont="1" applyFill="1" applyBorder="1" applyAlignment="1">
      <alignment horizontal="left" vertical="center" wrapText="1"/>
    </xf>
    <xf numFmtId="0" fontId="1" fillId="32" borderId="27" xfId="0" applyFont="1" applyFill="1" applyBorder="1" applyAlignment="1">
      <alignment horizontal="left" vertical="center" wrapText="1"/>
    </xf>
    <xf numFmtId="0" fontId="1" fillId="32" borderId="20" xfId="0" applyFont="1" applyFill="1" applyBorder="1" applyAlignment="1">
      <alignment horizontal="left" vertical="center" wrapText="1"/>
    </xf>
    <xf numFmtId="0" fontId="1" fillId="32" borderId="21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168" fontId="1" fillId="0" borderId="15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168" fontId="1" fillId="0" borderId="13" xfId="0" applyNumberFormat="1" applyFont="1" applyFill="1" applyBorder="1" applyAlignment="1">
      <alignment horizontal="center" vertical="center" wrapText="1"/>
    </xf>
    <xf numFmtId="168" fontId="1" fillId="0" borderId="19" xfId="0" applyNumberFormat="1" applyFont="1" applyFill="1" applyBorder="1" applyAlignment="1">
      <alignment horizontal="center" vertical="center" wrapText="1"/>
    </xf>
    <xf numFmtId="168" fontId="1" fillId="0" borderId="2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1" xfId="52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11" fillId="0" borderId="0" xfId="0" applyFont="1" applyAlignment="1">
      <alignment horizontal="center" wrapText="1"/>
    </xf>
    <xf numFmtId="0" fontId="1" fillId="32" borderId="13" xfId="0" applyFont="1" applyFill="1" applyBorder="1" applyAlignment="1">
      <alignment horizontal="left" vertical="center"/>
    </xf>
    <xf numFmtId="0" fontId="1" fillId="32" borderId="19" xfId="0" applyFont="1" applyFill="1" applyBorder="1" applyAlignment="1">
      <alignment horizontal="left" vertical="center"/>
    </xf>
    <xf numFmtId="0" fontId="1" fillId="32" borderId="23" xfId="0" applyFont="1" applyFill="1" applyBorder="1" applyAlignment="1">
      <alignment horizontal="left" vertic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pozostałe dane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view="pageBreakPreview" zoomScale="115" zoomScaleNormal="120" zoomScaleSheetLayoutView="115" zoomScalePageLayoutView="0" workbookViewId="0" topLeftCell="A1">
      <selection activeCell="B25" sqref="B25"/>
    </sheetView>
  </sheetViews>
  <sheetFormatPr defaultColWidth="9.140625" defaultRowHeight="12.75"/>
  <cols>
    <col min="1" max="1" width="5.421875" style="4" customWidth="1"/>
    <col min="2" max="2" width="62.140625" style="0" bestFit="1" customWidth="1"/>
    <col min="3" max="3" width="14.57421875" style="25" customWidth="1"/>
    <col min="4" max="4" width="12.7109375" style="25" customWidth="1"/>
    <col min="5" max="5" width="10.421875" style="25" customWidth="1"/>
    <col min="6" max="6" width="15.7109375" style="0" customWidth="1"/>
    <col min="7" max="7" width="14.57421875" style="25" customWidth="1"/>
  </cols>
  <sheetData>
    <row r="1" ht="12.75">
      <c r="A1" s="11" t="s">
        <v>1131</v>
      </c>
    </row>
    <row r="2" spans="1:8" ht="25.5">
      <c r="A2" s="45" t="s">
        <v>470</v>
      </c>
      <c r="B2" s="18" t="s">
        <v>471</v>
      </c>
      <c r="C2" s="18" t="s">
        <v>472</v>
      </c>
      <c r="D2" s="18" t="s">
        <v>473</v>
      </c>
      <c r="E2" s="18" t="s">
        <v>469</v>
      </c>
      <c r="F2" s="19" t="s">
        <v>474</v>
      </c>
      <c r="G2" s="19" t="s">
        <v>475</v>
      </c>
      <c r="H2" s="4"/>
    </row>
    <row r="3" spans="1:7" s="4" customFormat="1" ht="12.75">
      <c r="A3" s="20">
        <v>1</v>
      </c>
      <c r="B3" s="112" t="s">
        <v>57</v>
      </c>
      <c r="C3" s="20" t="s">
        <v>255</v>
      </c>
      <c r="D3" s="113" t="s">
        <v>256</v>
      </c>
      <c r="E3" s="20" t="s">
        <v>257</v>
      </c>
      <c r="F3" s="2">
        <v>166</v>
      </c>
      <c r="G3" s="3" t="s">
        <v>106</v>
      </c>
    </row>
    <row r="4" spans="1:7" s="4" customFormat="1" ht="19.5" customHeight="1">
      <c r="A4" s="9">
        <v>2</v>
      </c>
      <c r="B4" s="136" t="s">
        <v>497</v>
      </c>
      <c r="C4" s="20" t="s">
        <v>965</v>
      </c>
      <c r="D4" s="137" t="s">
        <v>966</v>
      </c>
      <c r="E4" s="138"/>
      <c r="F4" s="20">
        <v>50</v>
      </c>
      <c r="G4" s="20">
        <v>317</v>
      </c>
    </row>
    <row r="5" spans="1:7" s="7" customFormat="1" ht="19.5" customHeight="1">
      <c r="A5" s="20">
        <v>3</v>
      </c>
      <c r="B5" s="136" t="s">
        <v>503</v>
      </c>
      <c r="C5" s="20" t="s">
        <v>34</v>
      </c>
      <c r="D5" s="20">
        <v>851654317</v>
      </c>
      <c r="E5" s="138"/>
      <c r="F5" s="20">
        <v>21</v>
      </c>
      <c r="G5" s="20">
        <v>125</v>
      </c>
    </row>
    <row r="6" spans="1:7" s="7" customFormat="1" ht="19.5" customHeight="1">
      <c r="A6" s="9">
        <v>4</v>
      </c>
      <c r="B6" s="136" t="s">
        <v>882</v>
      </c>
      <c r="C6" s="20" t="s">
        <v>35</v>
      </c>
      <c r="D6" s="137" t="s">
        <v>36</v>
      </c>
      <c r="E6" s="137" t="s">
        <v>984</v>
      </c>
      <c r="F6" s="20">
        <v>25</v>
      </c>
      <c r="G6" s="20">
        <v>150</v>
      </c>
    </row>
    <row r="7" spans="1:7" s="7" customFormat="1" ht="19.5" customHeight="1">
      <c r="A7" s="20">
        <v>5</v>
      </c>
      <c r="B7" s="136" t="s">
        <v>507</v>
      </c>
      <c r="C7" s="20" t="s">
        <v>232</v>
      </c>
      <c r="D7" s="137" t="s">
        <v>233</v>
      </c>
      <c r="E7" s="138" t="s">
        <v>921</v>
      </c>
      <c r="F7" s="20">
        <v>55</v>
      </c>
      <c r="G7" s="20">
        <v>312</v>
      </c>
    </row>
    <row r="8" spans="1:7" s="7" customFormat="1" ht="19.5" customHeight="1">
      <c r="A8" s="9">
        <v>6</v>
      </c>
      <c r="B8" s="136" t="s">
        <v>510</v>
      </c>
      <c r="C8" s="20" t="s">
        <v>617</v>
      </c>
      <c r="D8" s="137" t="s">
        <v>112</v>
      </c>
      <c r="E8" s="138"/>
      <c r="F8" s="137" t="s">
        <v>113</v>
      </c>
      <c r="G8" s="20">
        <v>407</v>
      </c>
    </row>
    <row r="9" spans="1:7" s="7" customFormat="1" ht="19.5" customHeight="1">
      <c r="A9" s="20">
        <v>7</v>
      </c>
      <c r="B9" s="136" t="s">
        <v>512</v>
      </c>
      <c r="C9" s="20" t="s">
        <v>994</v>
      </c>
      <c r="D9" s="137" t="s">
        <v>995</v>
      </c>
      <c r="E9" s="138" t="s">
        <v>107</v>
      </c>
      <c r="F9" s="20">
        <v>51</v>
      </c>
      <c r="G9" s="20">
        <v>389</v>
      </c>
    </row>
    <row r="10" spans="1:7" s="7" customFormat="1" ht="19.5" customHeight="1">
      <c r="A10" s="9">
        <v>8</v>
      </c>
      <c r="B10" s="136" t="s">
        <v>883</v>
      </c>
      <c r="C10" s="20" t="s">
        <v>928</v>
      </c>
      <c r="D10" s="137" t="s">
        <v>929</v>
      </c>
      <c r="E10" s="137" t="s">
        <v>921</v>
      </c>
      <c r="F10" s="20">
        <v>30</v>
      </c>
      <c r="G10" s="20">
        <v>205</v>
      </c>
    </row>
    <row r="11" spans="1:7" s="7" customFormat="1" ht="19.5" customHeight="1">
      <c r="A11" s="20">
        <v>9</v>
      </c>
      <c r="B11" s="136" t="s">
        <v>51</v>
      </c>
      <c r="C11" s="20" t="s">
        <v>37</v>
      </c>
      <c r="D11" s="20">
        <v>850042842</v>
      </c>
      <c r="E11" s="138" t="s">
        <v>921</v>
      </c>
      <c r="F11" s="20">
        <v>73</v>
      </c>
      <c r="G11" s="20">
        <v>502</v>
      </c>
    </row>
    <row r="12" spans="1:7" s="7" customFormat="1" ht="19.5" customHeight="1">
      <c r="A12" s="9">
        <v>10</v>
      </c>
      <c r="B12" s="136" t="s">
        <v>519</v>
      </c>
      <c r="C12" s="20" t="s">
        <v>949</v>
      </c>
      <c r="D12" s="137" t="s">
        <v>45</v>
      </c>
      <c r="E12" s="138" t="s">
        <v>921</v>
      </c>
      <c r="F12" s="20">
        <v>27</v>
      </c>
      <c r="G12" s="20">
        <v>170</v>
      </c>
    </row>
    <row r="13" spans="1:7" s="7" customFormat="1" ht="19.5" customHeight="1">
      <c r="A13" s="20">
        <v>11</v>
      </c>
      <c r="B13" s="136" t="s">
        <v>1053</v>
      </c>
      <c r="C13" s="20" t="s">
        <v>16</v>
      </c>
      <c r="D13" s="137" t="s">
        <v>17</v>
      </c>
      <c r="E13" s="137" t="s">
        <v>921</v>
      </c>
      <c r="F13" s="20">
        <v>92</v>
      </c>
      <c r="G13" s="20">
        <v>763</v>
      </c>
    </row>
    <row r="14" spans="1:7" s="7" customFormat="1" ht="19.5" customHeight="1">
      <c r="A14" s="9">
        <v>12</v>
      </c>
      <c r="B14" s="136" t="s">
        <v>958</v>
      </c>
      <c r="C14" s="20" t="s">
        <v>919</v>
      </c>
      <c r="D14" s="137" t="s">
        <v>920</v>
      </c>
      <c r="E14" s="137" t="s">
        <v>921</v>
      </c>
      <c r="F14" s="20">
        <v>25</v>
      </c>
      <c r="G14" s="20">
        <v>103</v>
      </c>
    </row>
    <row r="15" spans="1:7" s="7" customFormat="1" ht="19.5" customHeight="1">
      <c r="A15" s="20">
        <v>13</v>
      </c>
      <c r="B15" s="136" t="s">
        <v>526</v>
      </c>
      <c r="C15" s="20" t="s">
        <v>933</v>
      </c>
      <c r="D15" s="137" t="s">
        <v>934</v>
      </c>
      <c r="E15" s="137" t="s">
        <v>935</v>
      </c>
      <c r="F15" s="137" t="s">
        <v>121</v>
      </c>
      <c r="G15" s="20">
        <v>756</v>
      </c>
    </row>
    <row r="16" spans="1:7" s="7" customFormat="1" ht="19.5" customHeight="1">
      <c r="A16" s="9">
        <v>14</v>
      </c>
      <c r="B16" s="136" t="s">
        <v>534</v>
      </c>
      <c r="C16" s="20" t="s">
        <v>238</v>
      </c>
      <c r="D16" s="137" t="s">
        <v>239</v>
      </c>
      <c r="E16" s="138"/>
      <c r="F16" s="20">
        <v>49</v>
      </c>
      <c r="G16" s="20">
        <v>352</v>
      </c>
    </row>
    <row r="17" spans="1:7" s="7" customFormat="1" ht="19.5" customHeight="1">
      <c r="A17" s="20">
        <v>15</v>
      </c>
      <c r="B17" s="136" t="s">
        <v>538</v>
      </c>
      <c r="C17" s="20" t="s">
        <v>967</v>
      </c>
      <c r="D17" s="137" t="s">
        <v>968</v>
      </c>
      <c r="E17" s="137" t="s">
        <v>969</v>
      </c>
      <c r="F17" s="20">
        <v>21</v>
      </c>
      <c r="G17" s="20">
        <v>125</v>
      </c>
    </row>
    <row r="18" spans="1:7" s="7" customFormat="1" ht="19.5" customHeight="1">
      <c r="A18" s="9">
        <v>16</v>
      </c>
      <c r="B18" s="136" t="s">
        <v>540</v>
      </c>
      <c r="C18" s="20" t="s">
        <v>983</v>
      </c>
      <c r="D18" s="20">
        <v>851654352</v>
      </c>
      <c r="E18" s="137" t="s">
        <v>984</v>
      </c>
      <c r="F18" s="20">
        <v>24</v>
      </c>
      <c r="G18" s="20">
        <v>145</v>
      </c>
    </row>
    <row r="19" spans="1:7" s="7" customFormat="1" ht="19.5" customHeight="1">
      <c r="A19" s="20">
        <v>17</v>
      </c>
      <c r="B19" s="136" t="s">
        <v>546</v>
      </c>
      <c r="C19" s="20" t="s">
        <v>979</v>
      </c>
      <c r="D19" s="137" t="s">
        <v>980</v>
      </c>
      <c r="E19" s="137" t="s">
        <v>969</v>
      </c>
      <c r="F19" s="20">
        <v>22</v>
      </c>
      <c r="G19" s="20">
        <v>125</v>
      </c>
    </row>
    <row r="20" spans="1:7" s="7" customFormat="1" ht="19.5" customHeight="1">
      <c r="A20" s="9">
        <v>18</v>
      </c>
      <c r="B20" s="136" t="s">
        <v>547</v>
      </c>
      <c r="C20" s="20" t="s">
        <v>975</v>
      </c>
      <c r="D20" s="137" t="s">
        <v>183</v>
      </c>
      <c r="E20" s="137" t="s">
        <v>976</v>
      </c>
      <c r="F20" s="20">
        <v>19</v>
      </c>
      <c r="G20" s="20">
        <v>100</v>
      </c>
    </row>
    <row r="21" spans="1:7" s="7" customFormat="1" ht="19.5" customHeight="1">
      <c r="A21" s="20">
        <v>19</v>
      </c>
      <c r="B21" s="136" t="s">
        <v>550</v>
      </c>
      <c r="C21" s="20" t="s">
        <v>971</v>
      </c>
      <c r="D21" s="137" t="s">
        <v>972</v>
      </c>
      <c r="E21" s="138"/>
      <c r="F21" s="20">
        <v>20</v>
      </c>
      <c r="G21" s="20">
        <v>100</v>
      </c>
    </row>
    <row r="22" spans="1:7" s="7" customFormat="1" ht="19.5" customHeight="1">
      <c r="A22" s="9">
        <v>20</v>
      </c>
      <c r="B22" s="136" t="s">
        <v>554</v>
      </c>
      <c r="C22" s="20" t="s">
        <v>1060</v>
      </c>
      <c r="D22" s="137" t="s">
        <v>950</v>
      </c>
      <c r="E22" s="137" t="s">
        <v>951</v>
      </c>
      <c r="F22" s="20">
        <v>24</v>
      </c>
      <c r="G22" s="20">
        <v>86</v>
      </c>
    </row>
    <row r="23" spans="1:7" s="7" customFormat="1" ht="19.5" customHeight="1">
      <c r="A23" s="20">
        <v>21</v>
      </c>
      <c r="B23" s="136" t="s">
        <v>1171</v>
      </c>
      <c r="C23" s="20" t="s">
        <v>38</v>
      </c>
      <c r="D23" s="20">
        <v>851654234</v>
      </c>
      <c r="E23" s="137" t="s">
        <v>969</v>
      </c>
      <c r="F23" s="20">
        <v>23</v>
      </c>
      <c r="G23" s="20">
        <v>125</v>
      </c>
    </row>
    <row r="24" spans="1:7" s="7" customFormat="1" ht="19.5" customHeight="1">
      <c r="A24" s="9">
        <v>22</v>
      </c>
      <c r="B24" s="136" t="s">
        <v>559</v>
      </c>
      <c r="C24" s="20" t="s">
        <v>31</v>
      </c>
      <c r="D24" s="137" t="s">
        <v>32</v>
      </c>
      <c r="E24" s="172"/>
      <c r="F24" s="137" t="s">
        <v>141</v>
      </c>
      <c r="G24" s="20">
        <v>120</v>
      </c>
    </row>
    <row r="25" spans="1:7" s="7" customFormat="1" ht="19.5" customHeight="1">
      <c r="A25" s="20">
        <v>23</v>
      </c>
      <c r="B25" s="136" t="s">
        <v>1170</v>
      </c>
      <c r="C25" s="20" t="s">
        <v>196</v>
      </c>
      <c r="D25" s="20">
        <v>851654369</v>
      </c>
      <c r="E25" s="137" t="s">
        <v>50</v>
      </c>
      <c r="F25" s="20">
        <v>21</v>
      </c>
      <c r="G25" s="20">
        <v>127</v>
      </c>
    </row>
    <row r="26" spans="1:7" s="4" customFormat="1" ht="19.5" customHeight="1">
      <c r="A26" s="9">
        <v>24</v>
      </c>
      <c r="B26" s="136" t="s">
        <v>564</v>
      </c>
      <c r="C26" s="20" t="s">
        <v>996</v>
      </c>
      <c r="D26" s="20">
        <v>180227250</v>
      </c>
      <c r="E26" s="137"/>
      <c r="F26" s="20">
        <v>96</v>
      </c>
      <c r="G26" s="20"/>
    </row>
    <row r="27" spans="1:7" s="4" customFormat="1" ht="19.5" customHeight="1">
      <c r="A27" s="20">
        <v>25</v>
      </c>
      <c r="B27" s="136" t="s">
        <v>593</v>
      </c>
      <c r="C27" s="20" t="s">
        <v>912</v>
      </c>
      <c r="D27" s="137" t="s">
        <v>913</v>
      </c>
      <c r="E27" s="20" t="s">
        <v>914</v>
      </c>
      <c r="F27" s="20">
        <v>33</v>
      </c>
      <c r="G27" s="20"/>
    </row>
    <row r="28" spans="1:7" s="4" customFormat="1" ht="19.5" customHeight="1">
      <c r="A28" s="9">
        <v>26</v>
      </c>
      <c r="B28" s="136" t="s">
        <v>911</v>
      </c>
      <c r="C28" s="20" t="s">
        <v>916</v>
      </c>
      <c r="D28" s="172" t="s">
        <v>917</v>
      </c>
      <c r="E28" s="172" t="s">
        <v>918</v>
      </c>
      <c r="F28" s="20">
        <v>10</v>
      </c>
      <c r="G28" s="20"/>
    </row>
    <row r="29" spans="1:7" s="4" customFormat="1" ht="19.5" customHeight="1">
      <c r="A29" s="20">
        <v>27</v>
      </c>
      <c r="B29" s="185" t="s">
        <v>886</v>
      </c>
      <c r="C29" s="20" t="s">
        <v>959</v>
      </c>
      <c r="D29" s="137" t="s">
        <v>960</v>
      </c>
      <c r="E29" s="137" t="s">
        <v>961</v>
      </c>
      <c r="F29" s="20">
        <v>26</v>
      </c>
      <c r="G29" s="20"/>
    </row>
    <row r="30" spans="1:7" s="4" customFormat="1" ht="18" customHeight="1">
      <c r="A30" s="9">
        <v>28</v>
      </c>
      <c r="B30" s="185" t="s">
        <v>1172</v>
      </c>
      <c r="C30" s="160" t="s">
        <v>1173</v>
      </c>
      <c r="D30" s="160">
        <v>180810883</v>
      </c>
      <c r="E30" s="160"/>
      <c r="F30" s="133">
        <v>16</v>
      </c>
      <c r="G30" s="61">
        <v>59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61"/>
  <sheetViews>
    <sheetView view="pageBreakPreview" zoomScaleSheetLayoutView="100" workbookViewId="0" topLeftCell="O1">
      <pane ySplit="3" topLeftCell="A106" activePane="bottomLeft" state="frozen"/>
      <selection pane="topLeft" activeCell="A1" sqref="A1"/>
      <selection pane="bottomLeft" activeCell="C179" sqref="C179"/>
    </sheetView>
  </sheetViews>
  <sheetFormatPr defaultColWidth="9.140625" defaultRowHeight="12.75"/>
  <cols>
    <col min="1" max="1" width="4.28125" style="69" customWidth="1"/>
    <col min="2" max="2" width="28.7109375" style="48" customWidth="1"/>
    <col min="3" max="5" width="16.140625" style="48" customWidth="1"/>
    <col min="6" max="6" width="21.57421875" style="55" customWidth="1"/>
    <col min="7" max="9" width="25.421875" style="99" customWidth="1"/>
    <col min="10" max="10" width="32.57421875" style="48" customWidth="1"/>
    <col min="11" max="12" width="27.00390625" style="48" customWidth="1"/>
    <col min="13" max="13" width="5.8515625" style="48" customWidth="1"/>
    <col min="14" max="14" width="30.421875" style="48" customWidth="1"/>
    <col min="15" max="16" width="31.00390625" style="49" customWidth="1"/>
    <col min="17" max="17" width="17.7109375" style="49" customWidth="1"/>
    <col min="18" max="23" width="16.140625" style="54" customWidth="1"/>
  </cols>
  <sheetData>
    <row r="1" spans="1:10" ht="13.5" thickBot="1">
      <c r="A1" s="216" t="s">
        <v>1132</v>
      </c>
      <c r="B1" s="66"/>
      <c r="C1" s="66"/>
      <c r="J1" s="56"/>
    </row>
    <row r="2" spans="1:23" ht="12.75" customHeight="1">
      <c r="A2" s="244" t="s">
        <v>490</v>
      </c>
      <c r="B2" s="244" t="s">
        <v>491</v>
      </c>
      <c r="C2" s="244" t="s">
        <v>492</v>
      </c>
      <c r="D2" s="256" t="s">
        <v>59</v>
      </c>
      <c r="E2" s="256" t="s">
        <v>58</v>
      </c>
      <c r="F2" s="244" t="s">
        <v>493</v>
      </c>
      <c r="G2" s="270" t="s">
        <v>494</v>
      </c>
      <c r="H2" s="257" t="s">
        <v>495</v>
      </c>
      <c r="I2" s="251" t="s">
        <v>1071</v>
      </c>
      <c r="J2" s="244" t="s">
        <v>496</v>
      </c>
      <c r="K2" s="268" t="s">
        <v>476</v>
      </c>
      <c r="L2" s="244" t="s">
        <v>1117</v>
      </c>
      <c r="M2" s="246" t="s">
        <v>478</v>
      </c>
      <c r="N2" s="258" t="s">
        <v>907</v>
      </c>
      <c r="O2" s="258"/>
      <c r="P2" s="258"/>
      <c r="Q2" s="256" t="s">
        <v>66</v>
      </c>
      <c r="R2" s="261" t="s">
        <v>612</v>
      </c>
      <c r="S2" s="262"/>
      <c r="T2" s="262"/>
      <c r="U2" s="262"/>
      <c r="V2" s="262"/>
      <c r="W2" s="263"/>
    </row>
    <row r="3" spans="1:23" ht="51" customHeight="1">
      <c r="A3" s="266"/>
      <c r="B3" s="266"/>
      <c r="C3" s="266"/>
      <c r="D3" s="246"/>
      <c r="E3" s="246"/>
      <c r="F3" s="266"/>
      <c r="G3" s="271"/>
      <c r="H3" s="251"/>
      <c r="I3" s="252"/>
      <c r="J3" s="266"/>
      <c r="K3" s="269"/>
      <c r="L3" s="244"/>
      <c r="M3" s="247"/>
      <c r="N3" s="191" t="s">
        <v>908</v>
      </c>
      <c r="O3" s="191" t="s">
        <v>909</v>
      </c>
      <c r="P3" s="191" t="s">
        <v>910</v>
      </c>
      <c r="Q3" s="246"/>
      <c r="R3" s="62" t="s">
        <v>60</v>
      </c>
      <c r="S3" s="62" t="s">
        <v>61</v>
      </c>
      <c r="T3" s="62" t="s">
        <v>62</v>
      </c>
      <c r="U3" s="62" t="s">
        <v>63</v>
      </c>
      <c r="V3" s="62" t="s">
        <v>64</v>
      </c>
      <c r="W3" s="62" t="s">
        <v>65</v>
      </c>
    </row>
    <row r="4" spans="1:23" ht="15.75">
      <c r="A4" s="200">
        <v>1</v>
      </c>
      <c r="B4" s="199" t="s">
        <v>57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>
        <f>A4</f>
        <v>1</v>
      </c>
      <c r="N4" s="199" t="str">
        <f>B4</f>
        <v>Urząd Miejski</v>
      </c>
      <c r="O4" s="199"/>
      <c r="P4" s="199"/>
      <c r="Q4" s="199"/>
      <c r="R4" s="199"/>
      <c r="S4" s="199"/>
      <c r="T4" s="199"/>
      <c r="U4" s="199"/>
      <c r="V4" s="199"/>
      <c r="W4" s="199"/>
    </row>
    <row r="5" spans="1:23" s="60" customFormat="1" ht="76.5">
      <c r="A5" s="2">
        <v>1</v>
      </c>
      <c r="B5" s="2" t="s">
        <v>258</v>
      </c>
      <c r="C5" s="2" t="s">
        <v>259</v>
      </c>
      <c r="D5" s="2" t="s">
        <v>955</v>
      </c>
      <c r="E5" s="2" t="s">
        <v>260</v>
      </c>
      <c r="F5" s="2" t="s">
        <v>261</v>
      </c>
      <c r="G5" s="88">
        <v>6936074.13</v>
      </c>
      <c r="H5" s="107" t="s">
        <v>499</v>
      </c>
      <c r="I5" s="107"/>
      <c r="J5" s="146" t="s">
        <v>262</v>
      </c>
      <c r="K5" s="2" t="s">
        <v>263</v>
      </c>
      <c r="L5" s="2" t="s">
        <v>1116</v>
      </c>
      <c r="M5" s="2">
        <f>A5</f>
        <v>1</v>
      </c>
      <c r="N5" s="2" t="s">
        <v>264</v>
      </c>
      <c r="O5" s="2" t="s">
        <v>266</v>
      </c>
      <c r="P5" s="2" t="s">
        <v>267</v>
      </c>
      <c r="Q5" s="2" t="s">
        <v>963</v>
      </c>
      <c r="R5" s="2" t="s">
        <v>99</v>
      </c>
      <c r="S5" s="2" t="s">
        <v>268</v>
      </c>
      <c r="T5" s="2" t="s">
        <v>99</v>
      </c>
      <c r="U5" s="2" t="s">
        <v>99</v>
      </c>
      <c r="V5" s="2" t="s">
        <v>269</v>
      </c>
      <c r="W5" s="2" t="s">
        <v>270</v>
      </c>
    </row>
    <row r="6" spans="1:23" s="60" customFormat="1" ht="63.75">
      <c r="A6" s="2">
        <v>2</v>
      </c>
      <c r="B6" s="2" t="s">
        <v>271</v>
      </c>
      <c r="C6" s="2" t="s">
        <v>272</v>
      </c>
      <c r="D6" s="2" t="s">
        <v>962</v>
      </c>
      <c r="E6" s="2" t="s">
        <v>963</v>
      </c>
      <c r="F6" s="2">
        <v>1979</v>
      </c>
      <c r="G6" s="88">
        <v>159354.63</v>
      </c>
      <c r="H6" s="107" t="s">
        <v>499</v>
      </c>
      <c r="I6" s="107"/>
      <c r="J6" s="32" t="s">
        <v>273</v>
      </c>
      <c r="K6" s="2" t="s">
        <v>1022</v>
      </c>
      <c r="L6" s="2"/>
      <c r="M6" s="2">
        <f aca="true" t="shared" si="0" ref="M6:M31">A6</f>
        <v>2</v>
      </c>
      <c r="N6" s="2" t="s">
        <v>274</v>
      </c>
      <c r="O6" s="2" t="s">
        <v>275</v>
      </c>
      <c r="P6" s="2" t="s">
        <v>276</v>
      </c>
      <c r="Q6" s="2" t="s">
        <v>963</v>
      </c>
      <c r="R6" s="2" t="s">
        <v>235</v>
      </c>
      <c r="S6" s="2" t="s">
        <v>236</v>
      </c>
      <c r="T6" s="2" t="s">
        <v>237</v>
      </c>
      <c r="U6" s="2" t="s">
        <v>236</v>
      </c>
      <c r="V6" s="2" t="s">
        <v>237</v>
      </c>
      <c r="W6" s="2" t="s">
        <v>236</v>
      </c>
    </row>
    <row r="7" spans="1:23" s="60" customFormat="1" ht="38.25">
      <c r="A7" s="2">
        <v>3</v>
      </c>
      <c r="B7" s="2" t="s">
        <v>277</v>
      </c>
      <c r="C7" s="2" t="s">
        <v>278</v>
      </c>
      <c r="D7" s="2" t="s">
        <v>955</v>
      </c>
      <c r="E7" s="2" t="s">
        <v>954</v>
      </c>
      <c r="F7" s="2">
        <v>1970</v>
      </c>
      <c r="G7" s="88">
        <v>549520.52</v>
      </c>
      <c r="H7" s="107" t="s">
        <v>499</v>
      </c>
      <c r="I7" s="107"/>
      <c r="J7" s="32"/>
      <c r="K7" s="2" t="s">
        <v>415</v>
      </c>
      <c r="L7" s="2"/>
      <c r="M7" s="2">
        <f t="shared" si="0"/>
        <v>3</v>
      </c>
      <c r="N7" s="2" t="s">
        <v>416</v>
      </c>
      <c r="O7" s="2" t="s">
        <v>417</v>
      </c>
      <c r="P7" s="2" t="s">
        <v>418</v>
      </c>
      <c r="Q7" s="2" t="s">
        <v>954</v>
      </c>
      <c r="R7" s="2" t="s">
        <v>99</v>
      </c>
      <c r="S7" s="2" t="s">
        <v>99</v>
      </c>
      <c r="T7" s="2" t="s">
        <v>99</v>
      </c>
      <c r="U7" s="2" t="s">
        <v>94</v>
      </c>
      <c r="V7" s="2" t="s">
        <v>269</v>
      </c>
      <c r="W7" s="2" t="s">
        <v>99</v>
      </c>
    </row>
    <row r="8" spans="1:23" s="60" customFormat="1" ht="38.25">
      <c r="A8" s="2">
        <v>4</v>
      </c>
      <c r="B8" s="2" t="s">
        <v>419</v>
      </c>
      <c r="C8" s="2" t="s">
        <v>278</v>
      </c>
      <c r="D8" s="2" t="s">
        <v>955</v>
      </c>
      <c r="E8" s="2" t="s">
        <v>954</v>
      </c>
      <c r="F8" s="2">
        <v>1995</v>
      </c>
      <c r="G8" s="88">
        <v>278252.54</v>
      </c>
      <c r="H8" s="107" t="s">
        <v>499</v>
      </c>
      <c r="I8" s="107"/>
      <c r="J8" s="32"/>
      <c r="K8" s="2" t="s">
        <v>420</v>
      </c>
      <c r="L8" s="2"/>
      <c r="M8" s="2">
        <f t="shared" si="0"/>
        <v>4</v>
      </c>
      <c r="N8" s="2" t="s">
        <v>421</v>
      </c>
      <c r="O8" s="2" t="s">
        <v>422</v>
      </c>
      <c r="P8" s="2" t="s">
        <v>423</v>
      </c>
      <c r="Q8" s="2" t="s">
        <v>424</v>
      </c>
      <c r="R8" s="2" t="s">
        <v>99</v>
      </c>
      <c r="S8" s="2" t="s">
        <v>99</v>
      </c>
      <c r="T8" s="2" t="s">
        <v>99</v>
      </c>
      <c r="U8" s="2" t="s">
        <v>99</v>
      </c>
      <c r="V8" s="2" t="s">
        <v>425</v>
      </c>
      <c r="W8" s="2" t="s">
        <v>99</v>
      </c>
    </row>
    <row r="9" spans="1:23" s="60" customFormat="1" ht="25.5">
      <c r="A9" s="2">
        <v>5</v>
      </c>
      <c r="B9" s="2" t="s">
        <v>426</v>
      </c>
      <c r="C9" s="2" t="s">
        <v>427</v>
      </c>
      <c r="D9" s="2" t="s">
        <v>955</v>
      </c>
      <c r="E9" s="2" t="s">
        <v>954</v>
      </c>
      <c r="F9" s="2">
        <v>2011</v>
      </c>
      <c r="G9" s="88">
        <v>66219.22</v>
      </c>
      <c r="H9" s="107" t="s">
        <v>499</v>
      </c>
      <c r="I9" s="107"/>
      <c r="J9" s="32" t="s">
        <v>428</v>
      </c>
      <c r="K9" s="2" t="s">
        <v>439</v>
      </c>
      <c r="L9" s="2"/>
      <c r="M9" s="2">
        <f t="shared" si="0"/>
        <v>5</v>
      </c>
      <c r="N9" s="2" t="s">
        <v>440</v>
      </c>
      <c r="O9" s="2" t="s">
        <v>440</v>
      </c>
      <c r="P9" s="2" t="s">
        <v>440</v>
      </c>
      <c r="Q9" s="2" t="s">
        <v>954</v>
      </c>
      <c r="R9" s="2" t="s">
        <v>99</v>
      </c>
      <c r="S9" s="2" t="s">
        <v>99</v>
      </c>
      <c r="T9" s="2" t="s">
        <v>99</v>
      </c>
      <c r="U9" s="2" t="s">
        <v>99</v>
      </c>
      <c r="V9" s="2" t="s">
        <v>269</v>
      </c>
      <c r="W9" s="2" t="s">
        <v>99</v>
      </c>
    </row>
    <row r="10" spans="1:34" ht="51">
      <c r="A10" s="2">
        <v>6</v>
      </c>
      <c r="B10" s="2" t="s">
        <v>1139</v>
      </c>
      <c r="C10" s="2" t="s">
        <v>595</v>
      </c>
      <c r="D10" s="2" t="s">
        <v>955</v>
      </c>
      <c r="E10" s="2" t="s">
        <v>1140</v>
      </c>
      <c r="F10" s="2">
        <v>1912</v>
      </c>
      <c r="G10" s="139">
        <v>184210</v>
      </c>
      <c r="H10" s="107" t="s">
        <v>499</v>
      </c>
      <c r="I10" s="140"/>
      <c r="J10" s="32" t="s">
        <v>1146</v>
      </c>
      <c r="K10" s="2" t="s">
        <v>1149</v>
      </c>
      <c r="L10" s="2"/>
      <c r="M10" s="2">
        <f t="shared" si="0"/>
        <v>6</v>
      </c>
      <c r="N10" s="2" t="s">
        <v>1152</v>
      </c>
      <c r="O10" s="51" t="s">
        <v>1153</v>
      </c>
      <c r="P10" s="51" t="s">
        <v>1154</v>
      </c>
      <c r="Q10" s="51" t="s">
        <v>954</v>
      </c>
      <c r="R10" s="2" t="s">
        <v>99</v>
      </c>
      <c r="S10" s="2" t="s">
        <v>99</v>
      </c>
      <c r="T10" s="2" t="s">
        <v>99</v>
      </c>
      <c r="U10" s="2" t="s">
        <v>176</v>
      </c>
      <c r="V10" s="2" t="s">
        <v>269</v>
      </c>
      <c r="W10" s="2" t="s">
        <v>99</v>
      </c>
      <c r="Z10" s="94"/>
      <c r="AA10" s="94"/>
      <c r="AB10" s="94"/>
      <c r="AC10" s="94"/>
      <c r="AD10" s="94"/>
      <c r="AE10" s="94"/>
      <c r="AF10" s="94"/>
      <c r="AG10" s="94"/>
      <c r="AH10" s="94"/>
    </row>
    <row r="11" spans="1:34" ht="63.75">
      <c r="A11" s="2">
        <v>7</v>
      </c>
      <c r="B11" s="2" t="s">
        <v>1141</v>
      </c>
      <c r="C11" s="2" t="s">
        <v>1142</v>
      </c>
      <c r="D11" s="2" t="s">
        <v>955</v>
      </c>
      <c r="E11" s="2" t="s">
        <v>260</v>
      </c>
      <c r="F11" s="2" t="s">
        <v>1143</v>
      </c>
      <c r="G11" s="139">
        <v>1347994.6</v>
      </c>
      <c r="H11" s="107" t="s">
        <v>499</v>
      </c>
      <c r="I11" s="140"/>
      <c r="J11" s="32" t="s">
        <v>1147</v>
      </c>
      <c r="K11" s="27" t="s">
        <v>1150</v>
      </c>
      <c r="L11" s="27"/>
      <c r="M11" s="2">
        <f t="shared" si="0"/>
        <v>7</v>
      </c>
      <c r="N11" s="27" t="s">
        <v>1155</v>
      </c>
      <c r="O11" s="51" t="s">
        <v>1156</v>
      </c>
      <c r="P11" s="51" t="s">
        <v>1157</v>
      </c>
      <c r="Q11" s="51" t="s">
        <v>954</v>
      </c>
      <c r="R11" s="27" t="s">
        <v>99</v>
      </c>
      <c r="S11" s="27" t="s">
        <v>99</v>
      </c>
      <c r="T11" s="27" t="s">
        <v>99</v>
      </c>
      <c r="U11" s="27" t="s">
        <v>94</v>
      </c>
      <c r="V11" s="27" t="s">
        <v>269</v>
      </c>
      <c r="W11" s="27" t="s">
        <v>99</v>
      </c>
      <c r="Z11" s="94"/>
      <c r="AA11" s="94"/>
      <c r="AB11" s="94"/>
      <c r="AC11" s="94"/>
      <c r="AD11" s="94"/>
      <c r="AE11" s="94"/>
      <c r="AF11" s="94"/>
      <c r="AG11" s="94"/>
      <c r="AH11" s="94"/>
    </row>
    <row r="12" spans="1:34" ht="38.25">
      <c r="A12" s="2">
        <v>8</v>
      </c>
      <c r="B12" s="2" t="s">
        <v>1144</v>
      </c>
      <c r="C12" s="2" t="s">
        <v>1145</v>
      </c>
      <c r="D12" s="2" t="s">
        <v>955</v>
      </c>
      <c r="E12" s="2" t="s">
        <v>954</v>
      </c>
      <c r="F12" s="2">
        <v>2003</v>
      </c>
      <c r="G12" s="139">
        <v>308779.03</v>
      </c>
      <c r="H12" s="107" t="s">
        <v>499</v>
      </c>
      <c r="I12" s="140"/>
      <c r="J12" s="32" t="s">
        <v>1148</v>
      </c>
      <c r="K12" s="2" t="s">
        <v>1151</v>
      </c>
      <c r="L12" s="2"/>
      <c r="M12" s="2">
        <f t="shared" si="0"/>
        <v>8</v>
      </c>
      <c r="N12" s="2" t="s">
        <v>1158</v>
      </c>
      <c r="O12" s="51" t="s">
        <v>1159</v>
      </c>
      <c r="P12" s="51" t="s">
        <v>1160</v>
      </c>
      <c r="Q12" s="51" t="s">
        <v>954</v>
      </c>
      <c r="R12" s="2" t="s">
        <v>99</v>
      </c>
      <c r="S12" s="2" t="s">
        <v>99</v>
      </c>
      <c r="T12" s="2" t="s">
        <v>99</v>
      </c>
      <c r="U12" s="2" t="s">
        <v>94</v>
      </c>
      <c r="V12" s="2" t="s">
        <v>269</v>
      </c>
      <c r="W12" s="2" t="s">
        <v>99</v>
      </c>
      <c r="Z12" s="94"/>
      <c r="AA12" s="94"/>
      <c r="AB12" s="94"/>
      <c r="AC12" s="94"/>
      <c r="AD12" s="94"/>
      <c r="AE12" s="94"/>
      <c r="AF12" s="94"/>
      <c r="AG12" s="94"/>
      <c r="AH12" s="94"/>
    </row>
    <row r="13" spans="1:23" s="10" customFormat="1" ht="25.5">
      <c r="A13" s="2">
        <v>9</v>
      </c>
      <c r="B13" s="2" t="s">
        <v>442</v>
      </c>
      <c r="C13" s="2" t="s">
        <v>443</v>
      </c>
      <c r="D13" s="2" t="s">
        <v>955</v>
      </c>
      <c r="E13" s="2" t="s">
        <v>954</v>
      </c>
      <c r="F13" s="2">
        <v>2009</v>
      </c>
      <c r="G13" s="88">
        <v>12200</v>
      </c>
      <c r="H13" s="107" t="s">
        <v>499</v>
      </c>
      <c r="I13" s="107"/>
      <c r="J13" s="32"/>
      <c r="K13" s="2" t="s">
        <v>444</v>
      </c>
      <c r="L13" s="2"/>
      <c r="M13" s="2">
        <f t="shared" si="0"/>
        <v>9</v>
      </c>
      <c r="N13" s="2" t="s">
        <v>117</v>
      </c>
      <c r="O13" s="2" t="s">
        <v>117</v>
      </c>
      <c r="P13" s="2" t="s">
        <v>117</v>
      </c>
      <c r="Q13" s="2" t="s">
        <v>117</v>
      </c>
      <c r="R13" s="2" t="s">
        <v>117</v>
      </c>
      <c r="S13" s="2" t="s">
        <v>117</v>
      </c>
      <c r="T13" s="2" t="s">
        <v>117</v>
      </c>
      <c r="U13" s="2" t="s">
        <v>117</v>
      </c>
      <c r="V13" s="2" t="s">
        <v>117</v>
      </c>
      <c r="W13" s="2" t="s">
        <v>117</v>
      </c>
    </row>
    <row r="14" spans="1:23" s="10" customFormat="1" ht="25.5">
      <c r="A14" s="2">
        <v>10</v>
      </c>
      <c r="B14" s="2" t="s">
        <v>442</v>
      </c>
      <c r="C14" s="2" t="s">
        <v>445</v>
      </c>
      <c r="D14" s="2" t="s">
        <v>955</v>
      </c>
      <c r="E14" s="2" t="s">
        <v>954</v>
      </c>
      <c r="F14" s="2">
        <v>2009</v>
      </c>
      <c r="G14" s="88">
        <v>11956</v>
      </c>
      <c r="H14" s="107" t="s">
        <v>499</v>
      </c>
      <c r="I14" s="107"/>
      <c r="J14" s="32"/>
      <c r="K14" s="2" t="s">
        <v>444</v>
      </c>
      <c r="L14" s="2"/>
      <c r="M14" s="2">
        <f t="shared" si="0"/>
        <v>10</v>
      </c>
      <c r="N14" s="2" t="s">
        <v>117</v>
      </c>
      <c r="O14" s="2" t="s">
        <v>117</v>
      </c>
      <c r="P14" s="2" t="s">
        <v>117</v>
      </c>
      <c r="Q14" s="2" t="s">
        <v>117</v>
      </c>
      <c r="R14" s="2" t="s">
        <v>117</v>
      </c>
      <c r="S14" s="2" t="s">
        <v>117</v>
      </c>
      <c r="T14" s="2" t="s">
        <v>117</v>
      </c>
      <c r="U14" s="2" t="s">
        <v>117</v>
      </c>
      <c r="V14" s="2" t="s">
        <v>117</v>
      </c>
      <c r="W14" s="2" t="s">
        <v>117</v>
      </c>
    </row>
    <row r="15" spans="1:23" s="10" customFormat="1" ht="25.5">
      <c r="A15" s="2">
        <v>11</v>
      </c>
      <c r="B15" s="2" t="s">
        <v>442</v>
      </c>
      <c r="C15" s="2" t="s">
        <v>446</v>
      </c>
      <c r="D15" s="2" t="s">
        <v>955</v>
      </c>
      <c r="E15" s="2" t="s">
        <v>954</v>
      </c>
      <c r="F15" s="2">
        <v>2009</v>
      </c>
      <c r="G15" s="88">
        <v>12200</v>
      </c>
      <c r="H15" s="107" t="s">
        <v>499</v>
      </c>
      <c r="I15" s="107"/>
      <c r="J15" s="32"/>
      <c r="K15" s="2" t="s">
        <v>447</v>
      </c>
      <c r="L15" s="2"/>
      <c r="M15" s="2">
        <f t="shared" si="0"/>
        <v>11</v>
      </c>
      <c r="N15" s="2" t="s">
        <v>117</v>
      </c>
      <c r="O15" s="2" t="s">
        <v>117</v>
      </c>
      <c r="P15" s="2" t="s">
        <v>117</v>
      </c>
      <c r="Q15" s="2" t="s">
        <v>117</v>
      </c>
      <c r="R15" s="2" t="s">
        <v>117</v>
      </c>
      <c r="S15" s="2" t="s">
        <v>117</v>
      </c>
      <c r="T15" s="2" t="s">
        <v>117</v>
      </c>
      <c r="U15" s="2" t="s">
        <v>117</v>
      </c>
      <c r="V15" s="2" t="s">
        <v>117</v>
      </c>
      <c r="W15" s="2" t="s">
        <v>117</v>
      </c>
    </row>
    <row r="16" spans="1:23" s="10" customFormat="1" ht="25.5">
      <c r="A16" s="2">
        <v>12</v>
      </c>
      <c r="B16" s="2" t="s">
        <v>442</v>
      </c>
      <c r="C16" s="2" t="s">
        <v>448</v>
      </c>
      <c r="D16" s="2" t="s">
        <v>955</v>
      </c>
      <c r="E16" s="2" t="s">
        <v>954</v>
      </c>
      <c r="F16" s="2">
        <v>2009</v>
      </c>
      <c r="G16" s="88">
        <v>12200</v>
      </c>
      <c r="H16" s="107" t="s">
        <v>499</v>
      </c>
      <c r="I16" s="107"/>
      <c r="J16" s="32"/>
      <c r="K16" s="2" t="s">
        <v>447</v>
      </c>
      <c r="L16" s="2"/>
      <c r="M16" s="2">
        <f t="shared" si="0"/>
        <v>12</v>
      </c>
      <c r="N16" s="2" t="s">
        <v>117</v>
      </c>
      <c r="O16" s="2" t="s">
        <v>117</v>
      </c>
      <c r="P16" s="2" t="s">
        <v>117</v>
      </c>
      <c r="Q16" s="2" t="s">
        <v>117</v>
      </c>
      <c r="R16" s="2" t="s">
        <v>117</v>
      </c>
      <c r="S16" s="2" t="s">
        <v>117</v>
      </c>
      <c r="T16" s="2" t="s">
        <v>117</v>
      </c>
      <c r="U16" s="2" t="s">
        <v>117</v>
      </c>
      <c r="V16" s="2" t="s">
        <v>117</v>
      </c>
      <c r="W16" s="2" t="s">
        <v>117</v>
      </c>
    </row>
    <row r="17" spans="1:23" s="10" customFormat="1" ht="25.5">
      <c r="A17" s="2">
        <v>13</v>
      </c>
      <c r="B17" s="2" t="s">
        <v>442</v>
      </c>
      <c r="C17" s="2" t="s">
        <v>449</v>
      </c>
      <c r="D17" s="2" t="s">
        <v>955</v>
      </c>
      <c r="E17" s="2" t="s">
        <v>954</v>
      </c>
      <c r="F17" s="2">
        <v>2009</v>
      </c>
      <c r="G17" s="88">
        <v>12200</v>
      </c>
      <c r="H17" s="107" t="s">
        <v>499</v>
      </c>
      <c r="I17" s="107"/>
      <c r="J17" s="32"/>
      <c r="K17" s="2" t="s">
        <v>447</v>
      </c>
      <c r="L17" s="2"/>
      <c r="M17" s="2">
        <f t="shared" si="0"/>
        <v>13</v>
      </c>
      <c r="N17" s="2" t="s">
        <v>117</v>
      </c>
      <c r="O17" s="2" t="s">
        <v>117</v>
      </c>
      <c r="P17" s="2" t="s">
        <v>117</v>
      </c>
      <c r="Q17" s="2" t="s">
        <v>117</v>
      </c>
      <c r="R17" s="2" t="s">
        <v>117</v>
      </c>
      <c r="S17" s="2" t="s">
        <v>117</v>
      </c>
      <c r="T17" s="2" t="s">
        <v>117</v>
      </c>
      <c r="U17" s="2" t="s">
        <v>117</v>
      </c>
      <c r="V17" s="2" t="s">
        <v>117</v>
      </c>
      <c r="W17" s="2" t="s">
        <v>117</v>
      </c>
    </row>
    <row r="18" spans="1:23" s="10" customFormat="1" ht="25.5">
      <c r="A18" s="2">
        <v>14</v>
      </c>
      <c r="B18" s="2" t="s">
        <v>442</v>
      </c>
      <c r="C18" s="2" t="s">
        <v>450</v>
      </c>
      <c r="D18" s="2" t="s">
        <v>955</v>
      </c>
      <c r="E18" s="2" t="s">
        <v>954</v>
      </c>
      <c r="F18" s="2">
        <v>2009</v>
      </c>
      <c r="G18" s="88">
        <v>11956</v>
      </c>
      <c r="H18" s="107" t="s">
        <v>499</v>
      </c>
      <c r="I18" s="107"/>
      <c r="J18" s="32"/>
      <c r="K18" s="2" t="s">
        <v>451</v>
      </c>
      <c r="L18" s="2"/>
      <c r="M18" s="2">
        <f t="shared" si="0"/>
        <v>14</v>
      </c>
      <c r="N18" s="2" t="s">
        <v>117</v>
      </c>
      <c r="O18" s="2" t="s">
        <v>117</v>
      </c>
      <c r="P18" s="2" t="s">
        <v>117</v>
      </c>
      <c r="Q18" s="2" t="s">
        <v>117</v>
      </c>
      <c r="R18" s="2" t="s">
        <v>117</v>
      </c>
      <c r="S18" s="2" t="s">
        <v>117</v>
      </c>
      <c r="T18" s="2" t="s">
        <v>117</v>
      </c>
      <c r="U18" s="2" t="s">
        <v>117</v>
      </c>
      <c r="V18" s="2" t="s">
        <v>117</v>
      </c>
      <c r="W18" s="2" t="s">
        <v>117</v>
      </c>
    </row>
    <row r="19" spans="1:23" s="10" customFormat="1" ht="25.5">
      <c r="A19" s="2">
        <v>15</v>
      </c>
      <c r="B19" s="2" t="s">
        <v>452</v>
      </c>
      <c r="C19" s="2" t="s">
        <v>453</v>
      </c>
      <c r="D19" s="2" t="s">
        <v>955</v>
      </c>
      <c r="E19" s="2" t="s">
        <v>954</v>
      </c>
      <c r="F19" s="2">
        <v>2008</v>
      </c>
      <c r="G19" s="88">
        <v>102856.67</v>
      </c>
      <c r="H19" s="107" t="s">
        <v>499</v>
      </c>
      <c r="I19" s="107"/>
      <c r="J19" s="32" t="s">
        <v>543</v>
      </c>
      <c r="K19" s="2" t="s">
        <v>454</v>
      </c>
      <c r="L19" s="2"/>
      <c r="M19" s="2">
        <f t="shared" si="0"/>
        <v>15</v>
      </c>
      <c r="N19" s="2" t="s">
        <v>117</v>
      </c>
      <c r="O19" s="2" t="s">
        <v>117</v>
      </c>
      <c r="P19" s="2" t="s">
        <v>117</v>
      </c>
      <c r="Q19" s="2" t="s">
        <v>117</v>
      </c>
      <c r="R19" s="2" t="s">
        <v>117</v>
      </c>
      <c r="S19" s="2" t="s">
        <v>117</v>
      </c>
      <c r="T19" s="2" t="s">
        <v>117</v>
      </c>
      <c r="U19" s="2" t="s">
        <v>117</v>
      </c>
      <c r="V19" s="2" t="s">
        <v>117</v>
      </c>
      <c r="W19" s="2" t="s">
        <v>117</v>
      </c>
    </row>
    <row r="20" spans="1:23" s="10" customFormat="1" ht="25.5">
      <c r="A20" s="2">
        <v>16</v>
      </c>
      <c r="B20" s="2" t="s">
        <v>452</v>
      </c>
      <c r="C20" s="2" t="s">
        <v>453</v>
      </c>
      <c r="D20" s="2" t="s">
        <v>955</v>
      </c>
      <c r="E20" s="2" t="s">
        <v>954</v>
      </c>
      <c r="F20" s="2">
        <v>2003</v>
      </c>
      <c r="G20" s="88">
        <v>114791.5</v>
      </c>
      <c r="H20" s="107" t="s">
        <v>499</v>
      </c>
      <c r="I20" s="107"/>
      <c r="J20" s="32" t="s">
        <v>543</v>
      </c>
      <c r="K20" s="2" t="s">
        <v>455</v>
      </c>
      <c r="L20" s="2"/>
      <c r="M20" s="2">
        <f t="shared" si="0"/>
        <v>16</v>
      </c>
      <c r="N20" s="2" t="s">
        <v>117</v>
      </c>
      <c r="O20" s="2" t="s">
        <v>117</v>
      </c>
      <c r="P20" s="2" t="s">
        <v>117</v>
      </c>
      <c r="Q20" s="2" t="s">
        <v>117</v>
      </c>
      <c r="R20" s="2" t="s">
        <v>117</v>
      </c>
      <c r="S20" s="2" t="s">
        <v>117</v>
      </c>
      <c r="T20" s="2" t="s">
        <v>117</v>
      </c>
      <c r="U20" s="2" t="s">
        <v>117</v>
      </c>
      <c r="V20" s="2" t="s">
        <v>117</v>
      </c>
      <c r="W20" s="2" t="s">
        <v>117</v>
      </c>
    </row>
    <row r="21" spans="1:23" s="10" customFormat="1" ht="25.5">
      <c r="A21" s="2">
        <v>17</v>
      </c>
      <c r="B21" s="2" t="s">
        <v>452</v>
      </c>
      <c r="C21" s="2" t="s">
        <v>453</v>
      </c>
      <c r="D21" s="2" t="s">
        <v>955</v>
      </c>
      <c r="E21" s="2" t="s">
        <v>954</v>
      </c>
      <c r="F21" s="2">
        <v>2010</v>
      </c>
      <c r="G21" s="88">
        <v>59892</v>
      </c>
      <c r="H21" s="107" t="s">
        <v>499</v>
      </c>
      <c r="I21" s="107"/>
      <c r="J21" s="32" t="s">
        <v>543</v>
      </c>
      <c r="K21" s="2" t="s">
        <v>456</v>
      </c>
      <c r="L21" s="2"/>
      <c r="M21" s="2">
        <f t="shared" si="0"/>
        <v>17</v>
      </c>
      <c r="N21" s="2" t="s">
        <v>117</v>
      </c>
      <c r="O21" s="2" t="s">
        <v>117</v>
      </c>
      <c r="P21" s="2" t="s">
        <v>117</v>
      </c>
      <c r="Q21" s="2" t="s">
        <v>117</v>
      </c>
      <c r="R21" s="2" t="s">
        <v>117</v>
      </c>
      <c r="S21" s="2" t="s">
        <v>117</v>
      </c>
      <c r="T21" s="2" t="s">
        <v>117</v>
      </c>
      <c r="U21" s="2" t="s">
        <v>117</v>
      </c>
      <c r="V21" s="2" t="s">
        <v>117</v>
      </c>
      <c r="W21" s="2" t="s">
        <v>117</v>
      </c>
    </row>
    <row r="22" spans="1:23" s="10" customFormat="1" ht="25.5">
      <c r="A22" s="2">
        <v>18</v>
      </c>
      <c r="B22" s="2" t="s">
        <v>452</v>
      </c>
      <c r="C22" s="2" t="s">
        <v>453</v>
      </c>
      <c r="D22" s="2" t="s">
        <v>955</v>
      </c>
      <c r="E22" s="2" t="s">
        <v>954</v>
      </c>
      <c r="F22" s="2">
        <v>2010</v>
      </c>
      <c r="G22" s="88">
        <v>61710</v>
      </c>
      <c r="H22" s="107" t="s">
        <v>499</v>
      </c>
      <c r="I22" s="107"/>
      <c r="J22" s="32" t="s">
        <v>543</v>
      </c>
      <c r="K22" s="2" t="s">
        <v>1006</v>
      </c>
      <c r="L22" s="2"/>
      <c r="M22" s="2">
        <f t="shared" si="0"/>
        <v>18</v>
      </c>
      <c r="N22" s="2" t="s">
        <v>117</v>
      </c>
      <c r="O22" s="2" t="s">
        <v>117</v>
      </c>
      <c r="P22" s="2" t="s">
        <v>117</v>
      </c>
      <c r="Q22" s="2" t="s">
        <v>117</v>
      </c>
      <c r="R22" s="2" t="s">
        <v>117</v>
      </c>
      <c r="S22" s="2" t="s">
        <v>117</v>
      </c>
      <c r="T22" s="2" t="s">
        <v>117</v>
      </c>
      <c r="U22" s="2" t="s">
        <v>117</v>
      </c>
      <c r="V22" s="2" t="s">
        <v>117</v>
      </c>
      <c r="W22" s="2" t="s">
        <v>117</v>
      </c>
    </row>
    <row r="23" spans="1:23" s="10" customFormat="1" ht="25.5">
      <c r="A23" s="2">
        <v>19</v>
      </c>
      <c r="B23" s="2" t="s">
        <v>452</v>
      </c>
      <c r="C23" s="2" t="s">
        <v>453</v>
      </c>
      <c r="D23" s="2" t="s">
        <v>955</v>
      </c>
      <c r="E23" s="2" t="s">
        <v>954</v>
      </c>
      <c r="F23" s="2">
        <v>2010</v>
      </c>
      <c r="G23" s="88">
        <v>36500</v>
      </c>
      <c r="H23" s="107" t="s">
        <v>499</v>
      </c>
      <c r="I23" s="107"/>
      <c r="J23" s="32" t="s">
        <v>543</v>
      </c>
      <c r="K23" s="2" t="s">
        <v>457</v>
      </c>
      <c r="L23" s="2"/>
      <c r="M23" s="2">
        <f t="shared" si="0"/>
        <v>19</v>
      </c>
      <c r="N23" s="2" t="s">
        <v>117</v>
      </c>
      <c r="O23" s="2" t="s">
        <v>117</v>
      </c>
      <c r="P23" s="2" t="s">
        <v>117</v>
      </c>
      <c r="Q23" s="2" t="s">
        <v>117</v>
      </c>
      <c r="R23" s="2" t="s">
        <v>117</v>
      </c>
      <c r="S23" s="2" t="s">
        <v>117</v>
      </c>
      <c r="T23" s="2" t="s">
        <v>117</v>
      </c>
      <c r="U23" s="2" t="s">
        <v>117</v>
      </c>
      <c r="V23" s="2" t="s">
        <v>117</v>
      </c>
      <c r="W23" s="2" t="s">
        <v>117</v>
      </c>
    </row>
    <row r="24" spans="1:23" s="10" customFormat="1" ht="25.5">
      <c r="A24" s="2">
        <v>20</v>
      </c>
      <c r="B24" s="2" t="s">
        <v>452</v>
      </c>
      <c r="C24" s="2" t="s">
        <v>453</v>
      </c>
      <c r="D24" s="2" t="s">
        <v>955</v>
      </c>
      <c r="E24" s="2" t="s">
        <v>954</v>
      </c>
      <c r="F24" s="2">
        <v>2008</v>
      </c>
      <c r="G24" s="88">
        <v>13908</v>
      </c>
      <c r="H24" s="107" t="s">
        <v>499</v>
      </c>
      <c r="I24" s="107"/>
      <c r="J24" s="32" t="s">
        <v>543</v>
      </c>
      <c r="K24" s="2" t="s">
        <v>458</v>
      </c>
      <c r="L24" s="2"/>
      <c r="M24" s="2">
        <f t="shared" si="0"/>
        <v>20</v>
      </c>
      <c r="N24" s="2" t="s">
        <v>117</v>
      </c>
      <c r="O24" s="2" t="s">
        <v>117</v>
      </c>
      <c r="P24" s="2" t="s">
        <v>117</v>
      </c>
      <c r="Q24" s="2" t="s">
        <v>117</v>
      </c>
      <c r="R24" s="2" t="s">
        <v>117</v>
      </c>
      <c r="S24" s="2" t="s">
        <v>117</v>
      </c>
      <c r="T24" s="2" t="s">
        <v>117</v>
      </c>
      <c r="U24" s="2" t="s">
        <v>117</v>
      </c>
      <c r="V24" s="2" t="s">
        <v>117</v>
      </c>
      <c r="W24" s="2" t="s">
        <v>117</v>
      </c>
    </row>
    <row r="25" spans="1:23" s="10" customFormat="1" ht="25.5">
      <c r="A25" s="2">
        <v>21</v>
      </c>
      <c r="B25" s="2" t="s">
        <v>452</v>
      </c>
      <c r="C25" s="2" t="s">
        <v>453</v>
      </c>
      <c r="D25" s="2" t="s">
        <v>955</v>
      </c>
      <c r="E25" s="2" t="s">
        <v>954</v>
      </c>
      <c r="F25" s="2">
        <v>2009</v>
      </c>
      <c r="G25" s="88">
        <v>35929</v>
      </c>
      <c r="H25" s="107" t="s">
        <v>499</v>
      </c>
      <c r="I25" s="107"/>
      <c r="J25" s="32" t="s">
        <v>543</v>
      </c>
      <c r="K25" s="2" t="s">
        <v>459</v>
      </c>
      <c r="L25" s="2"/>
      <c r="M25" s="2">
        <f t="shared" si="0"/>
        <v>21</v>
      </c>
      <c r="N25" s="2" t="s">
        <v>117</v>
      </c>
      <c r="O25" s="2" t="s">
        <v>117</v>
      </c>
      <c r="P25" s="2" t="s">
        <v>117</v>
      </c>
      <c r="Q25" s="2" t="s">
        <v>117</v>
      </c>
      <c r="R25" s="2" t="s">
        <v>117</v>
      </c>
      <c r="S25" s="2" t="s">
        <v>117</v>
      </c>
      <c r="T25" s="2" t="s">
        <v>117</v>
      </c>
      <c r="U25" s="2" t="s">
        <v>117</v>
      </c>
      <c r="V25" s="2" t="s">
        <v>117</v>
      </c>
      <c r="W25" s="2" t="s">
        <v>117</v>
      </c>
    </row>
    <row r="26" spans="1:23" s="10" customFormat="1" ht="25.5">
      <c r="A26" s="2">
        <v>22</v>
      </c>
      <c r="B26" s="2" t="s">
        <v>452</v>
      </c>
      <c r="C26" s="2" t="s">
        <v>453</v>
      </c>
      <c r="D26" s="2" t="s">
        <v>955</v>
      </c>
      <c r="E26" s="2" t="s">
        <v>954</v>
      </c>
      <c r="F26" s="2">
        <v>2008</v>
      </c>
      <c r="G26" s="88">
        <v>65911.65</v>
      </c>
      <c r="H26" s="107" t="s">
        <v>499</v>
      </c>
      <c r="I26" s="107"/>
      <c r="J26" s="32" t="s">
        <v>543</v>
      </c>
      <c r="K26" s="2" t="s">
        <v>460</v>
      </c>
      <c r="L26" s="2"/>
      <c r="M26" s="2">
        <f t="shared" si="0"/>
        <v>22</v>
      </c>
      <c r="N26" s="2" t="s">
        <v>117</v>
      </c>
      <c r="O26" s="2" t="s">
        <v>117</v>
      </c>
      <c r="P26" s="2" t="s">
        <v>117</v>
      </c>
      <c r="Q26" s="2" t="s">
        <v>117</v>
      </c>
      <c r="R26" s="2" t="s">
        <v>117</v>
      </c>
      <c r="S26" s="2" t="s">
        <v>117</v>
      </c>
      <c r="T26" s="2" t="s">
        <v>117</v>
      </c>
      <c r="U26" s="2" t="s">
        <v>117</v>
      </c>
      <c r="V26" s="2" t="s">
        <v>117</v>
      </c>
      <c r="W26" s="2" t="s">
        <v>117</v>
      </c>
    </row>
    <row r="27" spans="1:23" s="10" customFormat="1" ht="25.5">
      <c r="A27" s="2">
        <v>23</v>
      </c>
      <c r="B27" s="2" t="s">
        <v>452</v>
      </c>
      <c r="C27" s="2" t="s">
        <v>453</v>
      </c>
      <c r="D27" s="2" t="s">
        <v>955</v>
      </c>
      <c r="E27" s="2" t="s">
        <v>954</v>
      </c>
      <c r="F27" s="9">
        <v>2008</v>
      </c>
      <c r="G27" s="88">
        <v>33640.29</v>
      </c>
      <c r="H27" s="107" t="s">
        <v>499</v>
      </c>
      <c r="I27" s="107"/>
      <c r="J27" s="32" t="s">
        <v>543</v>
      </c>
      <c r="K27" s="9" t="s">
        <v>461</v>
      </c>
      <c r="L27" s="9"/>
      <c r="M27" s="2">
        <f t="shared" si="0"/>
        <v>23</v>
      </c>
      <c r="N27" s="2" t="s">
        <v>117</v>
      </c>
      <c r="O27" s="2" t="s">
        <v>117</v>
      </c>
      <c r="P27" s="2" t="s">
        <v>117</v>
      </c>
      <c r="Q27" s="2" t="s">
        <v>117</v>
      </c>
      <c r="R27" s="2" t="s">
        <v>117</v>
      </c>
      <c r="S27" s="2" t="s">
        <v>117</v>
      </c>
      <c r="T27" s="2" t="s">
        <v>117</v>
      </c>
      <c r="U27" s="2" t="s">
        <v>117</v>
      </c>
      <c r="V27" s="2" t="s">
        <v>117</v>
      </c>
      <c r="W27" s="2" t="s">
        <v>117</v>
      </c>
    </row>
    <row r="28" spans="1:23" ht="12.75">
      <c r="A28" s="244" t="s">
        <v>502</v>
      </c>
      <c r="B28" s="244"/>
      <c r="C28" s="244"/>
      <c r="D28" s="244"/>
      <c r="E28" s="244"/>
      <c r="F28" s="244"/>
      <c r="G28" s="82">
        <f>SUM(G5:G27)</f>
        <v>10428255.779999997</v>
      </c>
      <c r="H28" s="82"/>
      <c r="I28" s="82"/>
      <c r="J28" s="46"/>
      <c r="K28" s="3"/>
      <c r="L28" s="3"/>
      <c r="M28" s="2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5.75">
      <c r="A29" s="40">
        <v>2</v>
      </c>
      <c r="B29" s="41" t="s">
        <v>497</v>
      </c>
      <c r="C29" s="50"/>
      <c r="D29" s="50"/>
      <c r="E29" s="50"/>
      <c r="F29" s="50"/>
      <c r="G29" s="101"/>
      <c r="H29" s="101"/>
      <c r="I29" s="101"/>
      <c r="J29" s="50"/>
      <c r="K29" s="50"/>
      <c r="L29" s="50"/>
      <c r="M29" s="199">
        <f>A29</f>
        <v>2</v>
      </c>
      <c r="N29" s="242" t="str">
        <f>B29</f>
        <v>Miejskie Gimnazjum nr 4</v>
      </c>
      <c r="O29" s="242"/>
      <c r="P29" s="243"/>
      <c r="Q29" s="50"/>
      <c r="R29" s="50"/>
      <c r="S29" s="50"/>
      <c r="T29" s="50"/>
      <c r="U29" s="50"/>
      <c r="V29" s="50"/>
      <c r="W29" s="50"/>
    </row>
    <row r="30" spans="1:23" s="10" customFormat="1" ht="25.5">
      <c r="A30" s="2">
        <v>1</v>
      </c>
      <c r="B30" s="2" t="s">
        <v>498</v>
      </c>
      <c r="C30" s="2"/>
      <c r="D30" s="2" t="s">
        <v>962</v>
      </c>
      <c r="E30" s="2" t="s">
        <v>963</v>
      </c>
      <c r="F30" s="2">
        <v>1965</v>
      </c>
      <c r="G30" s="139">
        <v>625584.55</v>
      </c>
      <c r="H30" s="107" t="s">
        <v>499</v>
      </c>
      <c r="I30" s="107"/>
      <c r="J30" s="259" t="s">
        <v>97</v>
      </c>
      <c r="K30" s="245" t="s">
        <v>500</v>
      </c>
      <c r="L30" s="2"/>
      <c r="M30" s="2">
        <f t="shared" si="0"/>
        <v>1</v>
      </c>
      <c r="N30" s="2" t="s">
        <v>964</v>
      </c>
      <c r="O30" s="2" t="s">
        <v>98</v>
      </c>
      <c r="P30" s="2" t="s">
        <v>610</v>
      </c>
      <c r="Q30" s="2" t="s">
        <v>963</v>
      </c>
      <c r="R30" s="2" t="s">
        <v>99</v>
      </c>
      <c r="S30" s="2" t="s">
        <v>100</v>
      </c>
      <c r="T30" s="2" t="s">
        <v>99</v>
      </c>
      <c r="U30" s="2" t="s">
        <v>99</v>
      </c>
      <c r="V30" s="2" t="s">
        <v>99</v>
      </c>
      <c r="W30" s="2" t="s">
        <v>99</v>
      </c>
    </row>
    <row r="31" spans="1:23" s="10" customFormat="1" ht="25.5">
      <c r="A31" s="2">
        <v>2</v>
      </c>
      <c r="B31" s="2" t="s">
        <v>501</v>
      </c>
      <c r="C31" s="2"/>
      <c r="D31" s="2"/>
      <c r="E31" s="2"/>
      <c r="F31" s="2">
        <v>1965</v>
      </c>
      <c r="G31" s="139">
        <v>5819.91</v>
      </c>
      <c r="H31" s="107" t="s">
        <v>499</v>
      </c>
      <c r="I31" s="107"/>
      <c r="J31" s="259"/>
      <c r="K31" s="245"/>
      <c r="L31" s="2"/>
      <c r="M31" s="2">
        <f t="shared" si="0"/>
        <v>2</v>
      </c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s="10" customFormat="1" ht="12.75">
      <c r="A32" s="264" t="s">
        <v>502</v>
      </c>
      <c r="B32" s="264"/>
      <c r="C32" s="264"/>
      <c r="D32" s="264"/>
      <c r="E32" s="264"/>
      <c r="F32" s="264"/>
      <c r="G32" s="100">
        <f>SUM(G30:G31)</f>
        <v>631404.4600000001</v>
      </c>
      <c r="H32" s="100"/>
      <c r="I32" s="100"/>
      <c r="J32" s="46"/>
      <c r="K32" s="3"/>
      <c r="L32" s="3"/>
      <c r="M32" s="3"/>
      <c r="N32" s="3"/>
      <c r="O32" s="2"/>
      <c r="P32" s="2"/>
      <c r="Q32" s="2"/>
      <c r="R32" s="3"/>
      <c r="S32" s="3"/>
      <c r="T32" s="3"/>
      <c r="U32" s="3"/>
      <c r="V32" s="3"/>
      <c r="W32" s="3"/>
    </row>
    <row r="33" spans="1:23" s="10" customFormat="1" ht="15.75">
      <c r="A33" s="40">
        <v>3</v>
      </c>
      <c r="B33" s="254" t="s">
        <v>503</v>
      </c>
      <c r="C33" s="254"/>
      <c r="D33" s="254"/>
      <c r="E33" s="254"/>
      <c r="F33" s="254"/>
      <c r="G33" s="101"/>
      <c r="H33" s="101"/>
      <c r="I33" s="101"/>
      <c r="J33" s="50"/>
      <c r="K33" s="50"/>
      <c r="L33" s="50"/>
      <c r="M33" s="199">
        <f>A33</f>
        <v>3</v>
      </c>
      <c r="N33" s="242" t="str">
        <f>B33</f>
        <v>Przedszkole Miejskie nr 5</v>
      </c>
      <c r="O33" s="242"/>
      <c r="P33" s="243"/>
      <c r="Q33" s="50"/>
      <c r="R33" s="50"/>
      <c r="S33" s="50"/>
      <c r="T33" s="50"/>
      <c r="U33" s="50"/>
      <c r="V33" s="50"/>
      <c r="W33" s="50"/>
    </row>
    <row r="34" spans="1:23" s="10" customFormat="1" ht="63.75">
      <c r="A34" s="2">
        <v>1</v>
      </c>
      <c r="B34" s="2" t="s">
        <v>506</v>
      </c>
      <c r="C34" s="2" t="s">
        <v>180</v>
      </c>
      <c r="D34" s="2" t="s">
        <v>955</v>
      </c>
      <c r="E34" s="2" t="s">
        <v>954</v>
      </c>
      <c r="F34" s="2" t="s">
        <v>504</v>
      </c>
      <c r="G34" s="139">
        <v>296582.79</v>
      </c>
      <c r="H34" s="140" t="s">
        <v>499</v>
      </c>
      <c r="I34" s="140"/>
      <c r="J34" s="146" t="s">
        <v>43</v>
      </c>
      <c r="K34" s="2" t="s">
        <v>611</v>
      </c>
      <c r="L34" s="2"/>
      <c r="M34" s="2">
        <f>A34</f>
        <v>1</v>
      </c>
      <c r="N34" s="2" t="s">
        <v>987</v>
      </c>
      <c r="O34" s="2" t="s">
        <v>181</v>
      </c>
      <c r="P34" s="2" t="s">
        <v>988</v>
      </c>
      <c r="Q34" s="2" t="s">
        <v>182</v>
      </c>
      <c r="R34" s="2" t="s">
        <v>94</v>
      </c>
      <c r="S34" s="2" t="s">
        <v>94</v>
      </c>
      <c r="T34" s="2" t="s">
        <v>94</v>
      </c>
      <c r="U34" s="2" t="s">
        <v>166</v>
      </c>
      <c r="V34" s="2" t="s">
        <v>94</v>
      </c>
      <c r="W34" s="2" t="s">
        <v>166</v>
      </c>
    </row>
    <row r="35" spans="1:23" s="10" customFormat="1" ht="12.75">
      <c r="A35" s="264" t="s">
        <v>502</v>
      </c>
      <c r="B35" s="264"/>
      <c r="C35" s="264"/>
      <c r="D35" s="264"/>
      <c r="E35" s="264"/>
      <c r="F35" s="264"/>
      <c r="G35" s="100">
        <f>SUM(G34)</f>
        <v>296582.79</v>
      </c>
      <c r="H35" s="100"/>
      <c r="I35" s="100"/>
      <c r="J35" s="46"/>
      <c r="K35" s="3"/>
      <c r="L35" s="3"/>
      <c r="M35" s="3"/>
      <c r="N35" s="3"/>
      <c r="O35" s="2"/>
      <c r="P35" s="2"/>
      <c r="Q35" s="2"/>
      <c r="R35" s="3"/>
      <c r="S35" s="3"/>
      <c r="T35" s="3"/>
      <c r="U35" s="3"/>
      <c r="V35" s="3"/>
      <c r="W35" s="3"/>
    </row>
    <row r="36" spans="1:23" s="10" customFormat="1" ht="15.75">
      <c r="A36" s="40">
        <v>4</v>
      </c>
      <c r="B36" s="65" t="s">
        <v>505</v>
      </c>
      <c r="C36" s="50"/>
      <c r="D36" s="50"/>
      <c r="E36" s="50"/>
      <c r="F36" s="50"/>
      <c r="G36" s="101"/>
      <c r="H36" s="101"/>
      <c r="I36" s="101"/>
      <c r="J36" s="50"/>
      <c r="K36" s="50"/>
      <c r="L36" s="50"/>
      <c r="M36" s="199">
        <f>A36</f>
        <v>4</v>
      </c>
      <c r="N36" s="242" t="str">
        <f>B36</f>
        <v>Przedszkole nr 11</v>
      </c>
      <c r="O36" s="242"/>
      <c r="P36" s="243"/>
      <c r="Q36" s="50"/>
      <c r="R36" s="50"/>
      <c r="S36" s="50"/>
      <c r="T36" s="50"/>
      <c r="U36" s="50"/>
      <c r="V36" s="50"/>
      <c r="W36" s="50"/>
    </row>
    <row r="37" spans="1:23" s="10" customFormat="1" ht="25.5">
      <c r="A37" s="2">
        <v>1</v>
      </c>
      <c r="B37" s="2" t="s">
        <v>506</v>
      </c>
      <c r="C37" s="2" t="s">
        <v>169</v>
      </c>
      <c r="D37" s="2" t="s">
        <v>955</v>
      </c>
      <c r="E37" s="2" t="s">
        <v>954</v>
      </c>
      <c r="F37" s="2">
        <v>1988</v>
      </c>
      <c r="G37" s="139">
        <v>729217.2</v>
      </c>
      <c r="H37" s="107" t="s">
        <v>499</v>
      </c>
      <c r="I37" s="107"/>
      <c r="J37" s="146" t="s">
        <v>613</v>
      </c>
      <c r="K37" s="2" t="s">
        <v>614</v>
      </c>
      <c r="L37" s="2"/>
      <c r="M37" s="2">
        <f>A37</f>
        <v>1</v>
      </c>
      <c r="N37" s="2" t="s">
        <v>170</v>
      </c>
      <c r="O37" s="2" t="s">
        <v>171</v>
      </c>
      <c r="P37" s="2" t="s">
        <v>172</v>
      </c>
      <c r="Q37" s="2" t="s">
        <v>165</v>
      </c>
      <c r="R37" s="2" t="s">
        <v>173</v>
      </c>
      <c r="S37" s="2" t="s">
        <v>94</v>
      </c>
      <c r="T37" s="2" t="s">
        <v>94</v>
      </c>
      <c r="U37" s="2" t="s">
        <v>94</v>
      </c>
      <c r="V37" s="2" t="s">
        <v>94</v>
      </c>
      <c r="W37" s="2" t="s">
        <v>94</v>
      </c>
    </row>
    <row r="38" spans="1:23" s="10" customFormat="1" ht="12.75">
      <c r="A38" s="264" t="s">
        <v>502</v>
      </c>
      <c r="B38" s="264"/>
      <c r="C38" s="264"/>
      <c r="D38" s="264"/>
      <c r="E38" s="264"/>
      <c r="F38" s="264"/>
      <c r="G38" s="100">
        <f>SUM(G37)</f>
        <v>729217.2</v>
      </c>
      <c r="H38" s="100"/>
      <c r="I38" s="100"/>
      <c r="J38" s="46"/>
      <c r="K38" s="3"/>
      <c r="L38" s="3"/>
      <c r="M38" s="3"/>
      <c r="N38" s="3"/>
      <c r="O38" s="2"/>
      <c r="P38" s="2"/>
      <c r="Q38" s="2"/>
      <c r="R38" s="3"/>
      <c r="S38" s="3"/>
      <c r="T38" s="3"/>
      <c r="U38" s="3"/>
      <c r="V38" s="3"/>
      <c r="W38" s="3"/>
    </row>
    <row r="39" spans="1:23" s="4" customFormat="1" ht="15.75">
      <c r="A39" s="40">
        <v>5</v>
      </c>
      <c r="B39" s="267" t="s">
        <v>507</v>
      </c>
      <c r="C39" s="267"/>
      <c r="D39" s="267"/>
      <c r="E39" s="267"/>
      <c r="F39" s="267"/>
      <c r="G39" s="267"/>
      <c r="H39" s="267"/>
      <c r="I39" s="267"/>
      <c r="J39" s="267"/>
      <c r="K39" s="267"/>
      <c r="L39" s="192"/>
      <c r="M39" s="199">
        <f>A39</f>
        <v>5</v>
      </c>
      <c r="N39" s="242" t="str">
        <f>B39</f>
        <v>Szkoła Podstawowa nr 2 im. Królowej Jadwigi</v>
      </c>
      <c r="O39" s="242"/>
      <c r="P39" s="243"/>
      <c r="Q39" s="53"/>
      <c r="R39" s="58"/>
      <c r="S39" s="58"/>
      <c r="T39" s="58"/>
      <c r="U39" s="58"/>
      <c r="V39" s="58"/>
      <c r="W39" s="58"/>
    </row>
    <row r="40" spans="1:23" ht="102">
      <c r="A40" s="2">
        <v>1</v>
      </c>
      <c r="B40" s="2" t="s">
        <v>508</v>
      </c>
      <c r="C40" s="2" t="s">
        <v>234</v>
      </c>
      <c r="D40" s="2" t="s">
        <v>962</v>
      </c>
      <c r="E40" s="2" t="s">
        <v>963</v>
      </c>
      <c r="F40" s="2" t="s">
        <v>509</v>
      </c>
      <c r="G40" s="139">
        <v>356611.34</v>
      </c>
      <c r="H40" s="140" t="s">
        <v>499</v>
      </c>
      <c r="I40" s="140"/>
      <c r="J40" s="193" t="s">
        <v>615</v>
      </c>
      <c r="K40" s="2" t="s">
        <v>616</v>
      </c>
      <c r="L40" s="2"/>
      <c r="M40" s="2">
        <f>A40</f>
        <v>1</v>
      </c>
      <c r="N40" s="2"/>
      <c r="O40" s="2"/>
      <c r="P40" s="2"/>
      <c r="Q40" s="2" t="s">
        <v>963</v>
      </c>
      <c r="R40" s="2" t="s">
        <v>235</v>
      </c>
      <c r="S40" s="2" t="s">
        <v>236</v>
      </c>
      <c r="T40" s="2" t="s">
        <v>236</v>
      </c>
      <c r="U40" s="2" t="s">
        <v>237</v>
      </c>
      <c r="V40" s="2" t="s">
        <v>237</v>
      </c>
      <c r="W40" s="2" t="s">
        <v>235</v>
      </c>
    </row>
    <row r="41" spans="1:23" s="4" customFormat="1" ht="12.75">
      <c r="A41" s="264" t="s">
        <v>502</v>
      </c>
      <c r="B41" s="264"/>
      <c r="C41" s="264"/>
      <c r="D41" s="264"/>
      <c r="E41" s="264"/>
      <c r="F41" s="264"/>
      <c r="G41" s="100">
        <f>SUM(G40)</f>
        <v>356611.34</v>
      </c>
      <c r="H41" s="100"/>
      <c r="I41" s="100"/>
      <c r="J41" s="46"/>
      <c r="K41" s="3"/>
      <c r="L41" s="3"/>
      <c r="M41" s="3"/>
      <c r="N41" s="3"/>
      <c r="O41" s="51"/>
      <c r="P41" s="51"/>
      <c r="Q41" s="51"/>
      <c r="R41" s="3"/>
      <c r="S41" s="3"/>
      <c r="T41" s="3"/>
      <c r="U41" s="3"/>
      <c r="V41" s="3"/>
      <c r="W41" s="3"/>
    </row>
    <row r="42" spans="1:23" s="4" customFormat="1" ht="15.75">
      <c r="A42" s="40">
        <v>6</v>
      </c>
      <c r="B42" s="65" t="s">
        <v>510</v>
      </c>
      <c r="C42" s="50"/>
      <c r="D42" s="50"/>
      <c r="E42" s="50"/>
      <c r="F42" s="50"/>
      <c r="G42" s="101"/>
      <c r="H42" s="101"/>
      <c r="I42" s="101"/>
      <c r="J42" s="50"/>
      <c r="K42" s="50"/>
      <c r="L42" s="50"/>
      <c r="M42" s="199">
        <f>A42</f>
        <v>6</v>
      </c>
      <c r="N42" s="242" t="str">
        <f>B42</f>
        <v>Miejskie Gimnazjum nr 2</v>
      </c>
      <c r="O42" s="242"/>
      <c r="P42" s="243"/>
      <c r="Q42" s="50"/>
      <c r="R42" s="50"/>
      <c r="S42" s="50"/>
      <c r="T42" s="50"/>
      <c r="U42" s="50"/>
      <c r="V42" s="50"/>
      <c r="W42" s="50"/>
    </row>
    <row r="43" spans="1:23" s="4" customFormat="1" ht="140.25">
      <c r="A43" s="2">
        <v>1</v>
      </c>
      <c r="B43" s="2" t="s">
        <v>498</v>
      </c>
      <c r="C43" s="2" t="s">
        <v>511</v>
      </c>
      <c r="D43" s="2" t="s">
        <v>962</v>
      </c>
      <c r="E43" s="2" t="s">
        <v>963</v>
      </c>
      <c r="F43" s="2">
        <v>1968</v>
      </c>
      <c r="G43" s="139">
        <v>803770.53</v>
      </c>
      <c r="H43" s="140" t="s">
        <v>499</v>
      </c>
      <c r="I43" s="140"/>
      <c r="J43" s="146" t="s">
        <v>44</v>
      </c>
      <c r="K43" s="2" t="s">
        <v>1129</v>
      </c>
      <c r="L43" s="2"/>
      <c r="M43" s="2">
        <f>A43</f>
        <v>1</v>
      </c>
      <c r="N43" s="51" t="s">
        <v>115</v>
      </c>
      <c r="O43" s="2" t="s">
        <v>116</v>
      </c>
      <c r="P43" s="2" t="s">
        <v>119</v>
      </c>
      <c r="Q43" s="2" t="s">
        <v>117</v>
      </c>
      <c r="R43" s="2" t="s">
        <v>118</v>
      </c>
      <c r="S43" s="2" t="s">
        <v>99</v>
      </c>
      <c r="T43" s="2" t="s">
        <v>99</v>
      </c>
      <c r="U43" s="2" t="s">
        <v>118</v>
      </c>
      <c r="V43" s="2" t="s">
        <v>99</v>
      </c>
      <c r="W43" s="2" t="s">
        <v>99</v>
      </c>
    </row>
    <row r="44" spans="1:23" s="4" customFormat="1" ht="12.75">
      <c r="A44" s="264" t="s">
        <v>502</v>
      </c>
      <c r="B44" s="264"/>
      <c r="C44" s="264"/>
      <c r="D44" s="264"/>
      <c r="E44" s="264"/>
      <c r="F44" s="264"/>
      <c r="G44" s="100">
        <f>SUM(G43)</f>
        <v>803770.53</v>
      </c>
      <c r="H44" s="100"/>
      <c r="I44" s="100"/>
      <c r="J44" s="46"/>
      <c r="K44" s="3"/>
      <c r="L44" s="3"/>
      <c r="M44" s="3"/>
      <c r="N44" s="2"/>
      <c r="O44" s="51"/>
      <c r="P44" s="51"/>
      <c r="Q44" s="51"/>
      <c r="R44" s="2"/>
      <c r="S44" s="2"/>
      <c r="T44" s="2"/>
      <c r="U44" s="2"/>
      <c r="V44" s="2"/>
      <c r="W44" s="2"/>
    </row>
    <row r="45" spans="1:23" s="4" customFormat="1" ht="15.75">
      <c r="A45" s="40">
        <v>7</v>
      </c>
      <c r="B45" s="65" t="s">
        <v>512</v>
      </c>
      <c r="C45" s="50"/>
      <c r="D45" s="50"/>
      <c r="E45" s="50"/>
      <c r="F45" s="50"/>
      <c r="G45" s="101"/>
      <c r="H45" s="101"/>
      <c r="I45" s="101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</row>
    <row r="46" spans="1:23" s="4" customFormat="1" ht="38.25">
      <c r="A46" s="20">
        <v>1</v>
      </c>
      <c r="B46" s="2" t="s">
        <v>513</v>
      </c>
      <c r="C46" s="2" t="s">
        <v>618</v>
      </c>
      <c r="D46" s="2" t="s">
        <v>955</v>
      </c>
      <c r="E46" s="2" t="s">
        <v>954</v>
      </c>
      <c r="F46" s="2" t="s">
        <v>619</v>
      </c>
      <c r="G46" s="148">
        <v>2475000</v>
      </c>
      <c r="H46" s="146" t="s">
        <v>499</v>
      </c>
      <c r="I46" s="146"/>
      <c r="J46" s="193" t="s">
        <v>620</v>
      </c>
      <c r="K46" s="2" t="s">
        <v>621</v>
      </c>
      <c r="L46" s="2"/>
      <c r="M46" s="2">
        <f>A46</f>
        <v>1</v>
      </c>
      <c r="N46" s="2" t="s">
        <v>987</v>
      </c>
      <c r="O46" s="2" t="s">
        <v>622</v>
      </c>
      <c r="P46" s="2" t="s">
        <v>623</v>
      </c>
      <c r="Q46" s="2" t="s">
        <v>954</v>
      </c>
      <c r="R46" s="2" t="s">
        <v>99</v>
      </c>
      <c r="S46" s="2" t="s">
        <v>99</v>
      </c>
      <c r="T46" s="2" t="s">
        <v>99</v>
      </c>
      <c r="U46" s="2" t="s">
        <v>99</v>
      </c>
      <c r="V46" s="2" t="s">
        <v>192</v>
      </c>
      <c r="W46" s="2" t="s">
        <v>100</v>
      </c>
    </row>
    <row r="47" spans="1:23" ht="12.75">
      <c r="A47" s="264" t="s">
        <v>502</v>
      </c>
      <c r="B47" s="264"/>
      <c r="C47" s="264"/>
      <c r="D47" s="264"/>
      <c r="E47" s="264"/>
      <c r="F47" s="264"/>
      <c r="G47" s="100">
        <f>SUM(G46)</f>
        <v>2475000</v>
      </c>
      <c r="H47" s="100"/>
      <c r="I47" s="100"/>
      <c r="J47" s="46"/>
      <c r="K47" s="3"/>
      <c r="L47" s="3"/>
      <c r="M47" s="3"/>
      <c r="N47" s="3"/>
      <c r="O47" s="51"/>
      <c r="P47" s="51"/>
      <c r="Q47" s="51"/>
      <c r="R47" s="3"/>
      <c r="S47" s="3"/>
      <c r="T47" s="3"/>
      <c r="U47" s="3"/>
      <c r="V47" s="3"/>
      <c r="W47" s="3"/>
    </row>
    <row r="48" spans="1:23" s="42" customFormat="1" ht="15.75">
      <c r="A48" s="40">
        <v>8</v>
      </c>
      <c r="B48" s="254" t="s">
        <v>514</v>
      </c>
      <c r="C48" s="254"/>
      <c r="D48" s="254"/>
      <c r="E48" s="50"/>
      <c r="F48" s="50"/>
      <c r="G48" s="101"/>
      <c r="H48" s="101"/>
      <c r="I48" s="101"/>
      <c r="J48" s="50"/>
      <c r="K48" s="50"/>
      <c r="L48" s="50"/>
      <c r="M48" s="199">
        <f>A48</f>
        <v>8</v>
      </c>
      <c r="N48" s="242" t="str">
        <f>B48</f>
        <v>Szkoła Podstawowa nr 12 im. Armii Krajowej</v>
      </c>
      <c r="O48" s="242"/>
      <c r="P48" s="242"/>
      <c r="Q48" s="243"/>
      <c r="R48" s="50"/>
      <c r="S48" s="50"/>
      <c r="T48" s="50"/>
      <c r="U48" s="50"/>
      <c r="V48" s="50"/>
      <c r="W48" s="50"/>
    </row>
    <row r="49" spans="1:23" s="4" customFormat="1" ht="51">
      <c r="A49" s="2">
        <v>1</v>
      </c>
      <c r="B49" s="2" t="s">
        <v>515</v>
      </c>
      <c r="C49" s="2" t="s">
        <v>218</v>
      </c>
      <c r="D49" s="2" t="s">
        <v>962</v>
      </c>
      <c r="E49" s="2" t="s">
        <v>963</v>
      </c>
      <c r="F49" s="2">
        <v>1999</v>
      </c>
      <c r="G49" s="139">
        <v>1835567</v>
      </c>
      <c r="H49" s="107" t="s">
        <v>499</v>
      </c>
      <c r="I49" s="107"/>
      <c r="J49" s="146" t="s">
        <v>624</v>
      </c>
      <c r="K49" s="2" t="s">
        <v>625</v>
      </c>
      <c r="L49" s="2"/>
      <c r="M49" s="2">
        <f>A49</f>
        <v>1</v>
      </c>
      <c r="N49" s="2" t="s">
        <v>219</v>
      </c>
      <c r="O49" s="2" t="s">
        <v>220</v>
      </c>
      <c r="P49" s="2" t="s">
        <v>221</v>
      </c>
      <c r="Q49" s="2" t="s">
        <v>963</v>
      </c>
      <c r="R49" s="2" t="s">
        <v>99</v>
      </c>
      <c r="S49" s="2" t="s">
        <v>99</v>
      </c>
      <c r="T49" s="2" t="s">
        <v>99</v>
      </c>
      <c r="U49" s="2" t="s">
        <v>99</v>
      </c>
      <c r="V49" s="2" t="s">
        <v>99</v>
      </c>
      <c r="W49" s="2" t="s">
        <v>99</v>
      </c>
    </row>
    <row r="50" spans="1:23" s="4" customFormat="1" ht="25.5">
      <c r="A50" s="2">
        <v>2</v>
      </c>
      <c r="B50" s="2" t="s">
        <v>930</v>
      </c>
      <c r="C50" s="2"/>
      <c r="D50" s="2" t="s">
        <v>962</v>
      </c>
      <c r="E50" s="2"/>
      <c r="F50" s="2">
        <v>2010</v>
      </c>
      <c r="G50" s="139">
        <v>53775.31</v>
      </c>
      <c r="H50" s="107" t="s">
        <v>499</v>
      </c>
      <c r="I50" s="107"/>
      <c r="J50" s="32"/>
      <c r="K50" s="2" t="s">
        <v>516</v>
      </c>
      <c r="L50" s="2"/>
      <c r="M50" s="2">
        <f>A50</f>
        <v>2</v>
      </c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s="4" customFormat="1" ht="12.75">
      <c r="A51" s="264" t="s">
        <v>502</v>
      </c>
      <c r="B51" s="264"/>
      <c r="C51" s="264"/>
      <c r="D51" s="264"/>
      <c r="E51" s="264"/>
      <c r="F51" s="264"/>
      <c r="G51" s="100">
        <f>SUM(G49:G50)</f>
        <v>1889342.31</v>
      </c>
      <c r="H51" s="100"/>
      <c r="I51" s="100"/>
      <c r="J51" s="46"/>
      <c r="K51" s="3"/>
      <c r="L51" s="3"/>
      <c r="M51" s="3"/>
      <c r="N51" s="3"/>
      <c r="O51" s="51"/>
      <c r="P51" s="51"/>
      <c r="Q51" s="51"/>
      <c r="R51" s="3"/>
      <c r="S51" s="3"/>
      <c r="T51" s="3"/>
      <c r="U51" s="3"/>
      <c r="V51" s="3"/>
      <c r="W51" s="3"/>
    </row>
    <row r="52" spans="1:23" s="4" customFormat="1" ht="15.75">
      <c r="A52" s="40">
        <v>9</v>
      </c>
      <c r="B52" s="254" t="s">
        <v>51</v>
      </c>
      <c r="C52" s="254"/>
      <c r="D52" s="254"/>
      <c r="E52" s="254"/>
      <c r="F52" s="50"/>
      <c r="G52" s="101"/>
      <c r="H52" s="101"/>
      <c r="I52" s="101"/>
      <c r="J52" s="50"/>
      <c r="K52" s="50"/>
      <c r="L52" s="50"/>
      <c r="M52" s="199">
        <f>A52</f>
        <v>9</v>
      </c>
      <c r="N52" s="242" t="str">
        <f>B52</f>
        <v>Publiczna Szkoła Podstawowa nr 11 z Oddziałami Integracyjnymi</v>
      </c>
      <c r="O52" s="242"/>
      <c r="P52" s="242"/>
      <c r="Q52" s="242"/>
      <c r="R52" s="243"/>
      <c r="S52" s="50"/>
      <c r="T52" s="50"/>
      <c r="U52" s="50"/>
      <c r="V52" s="50"/>
      <c r="W52" s="50"/>
    </row>
    <row r="53" spans="1:23" s="4" customFormat="1" ht="15">
      <c r="A53" s="33">
        <v>1</v>
      </c>
      <c r="B53" s="151" t="s">
        <v>517</v>
      </c>
      <c r="C53" s="2"/>
      <c r="D53" s="2" t="s">
        <v>962</v>
      </c>
      <c r="E53" s="2" t="s">
        <v>963</v>
      </c>
      <c r="F53" s="2">
        <v>1996</v>
      </c>
      <c r="G53" s="139">
        <v>6791545.72</v>
      </c>
      <c r="H53" s="253" t="s">
        <v>499</v>
      </c>
      <c r="I53" s="107"/>
      <c r="J53" s="2" t="s">
        <v>626</v>
      </c>
      <c r="K53" s="245" t="s">
        <v>518</v>
      </c>
      <c r="L53" s="2"/>
      <c r="M53" s="2">
        <f>A53</f>
        <v>1</v>
      </c>
      <c r="N53" s="2"/>
      <c r="O53" s="51"/>
      <c r="P53" s="51"/>
      <c r="Q53" s="51"/>
      <c r="R53" s="2"/>
      <c r="S53" s="2"/>
      <c r="T53" s="2"/>
      <c r="U53" s="2"/>
      <c r="V53" s="2"/>
      <c r="W53" s="2"/>
    </row>
    <row r="54" spans="1:23" s="4" customFormat="1" ht="15">
      <c r="A54" s="33">
        <v>2</v>
      </c>
      <c r="B54" s="141" t="s">
        <v>212</v>
      </c>
      <c r="C54" s="141"/>
      <c r="D54" s="141"/>
      <c r="E54" s="141"/>
      <c r="F54" s="2">
        <v>1998</v>
      </c>
      <c r="G54" s="88">
        <v>6440.81</v>
      </c>
      <c r="H54" s="253"/>
      <c r="I54" s="107"/>
      <c r="J54" s="2"/>
      <c r="K54" s="245"/>
      <c r="L54" s="2"/>
      <c r="M54" s="2">
        <f>A54</f>
        <v>2</v>
      </c>
      <c r="N54" s="2"/>
      <c r="O54" s="51"/>
      <c r="P54" s="51"/>
      <c r="Q54" s="51"/>
      <c r="R54" s="2"/>
      <c r="S54" s="2"/>
      <c r="T54" s="2"/>
      <c r="U54" s="2"/>
      <c r="V54" s="2"/>
      <c r="W54" s="2"/>
    </row>
    <row r="55" spans="1:23" s="4" customFormat="1" ht="15">
      <c r="A55" s="33">
        <v>3</v>
      </c>
      <c r="B55" s="141" t="s">
        <v>213</v>
      </c>
      <c r="C55" s="141"/>
      <c r="D55" s="141"/>
      <c r="E55" s="141"/>
      <c r="F55" s="2">
        <v>1998</v>
      </c>
      <c r="G55" s="88">
        <v>3626.02</v>
      </c>
      <c r="H55" s="253"/>
      <c r="I55" s="107"/>
      <c r="J55" s="2"/>
      <c r="K55" s="245"/>
      <c r="L55" s="2"/>
      <c r="M55" s="2">
        <f>A55</f>
        <v>3</v>
      </c>
      <c r="N55" s="2"/>
      <c r="O55" s="51"/>
      <c r="P55" s="51"/>
      <c r="Q55" s="51"/>
      <c r="R55" s="2"/>
      <c r="S55" s="2"/>
      <c r="T55" s="2"/>
      <c r="U55" s="2"/>
      <c r="V55" s="2"/>
      <c r="W55" s="2"/>
    </row>
    <row r="56" spans="1:23" s="10" customFormat="1" ht="12.75">
      <c r="A56" s="260" t="s">
        <v>502</v>
      </c>
      <c r="B56" s="260"/>
      <c r="C56" s="260"/>
      <c r="D56" s="260"/>
      <c r="E56" s="260"/>
      <c r="F56" s="260"/>
      <c r="G56" s="100">
        <f>SUM(G53:G55)</f>
        <v>6801612.549999999</v>
      </c>
      <c r="H56" s="100"/>
      <c r="I56" s="100"/>
      <c r="J56" s="46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5.75">
      <c r="A57" s="40">
        <v>10</v>
      </c>
      <c r="B57" s="254" t="s">
        <v>519</v>
      </c>
      <c r="C57" s="254"/>
      <c r="D57" s="254"/>
      <c r="E57" s="50"/>
      <c r="F57" s="50"/>
      <c r="G57" s="101"/>
      <c r="H57" s="101"/>
      <c r="I57" s="101"/>
      <c r="J57" s="50"/>
      <c r="K57" s="50"/>
      <c r="L57" s="50"/>
      <c r="M57" s="199">
        <f>A57</f>
        <v>10</v>
      </c>
      <c r="N57" s="242" t="str">
        <f>B57</f>
        <v>Szkoła Podstawowa nr 10</v>
      </c>
      <c r="O57" s="242"/>
      <c r="P57" s="243"/>
      <c r="Q57" s="50"/>
      <c r="R57" s="50"/>
      <c r="S57" s="50"/>
      <c r="T57" s="50"/>
      <c r="U57" s="50"/>
      <c r="V57" s="50"/>
      <c r="W57" s="50"/>
    </row>
    <row r="58" spans="1:23" s="97" customFormat="1" ht="25.5">
      <c r="A58" s="20">
        <v>1</v>
      </c>
      <c r="B58" s="2" t="s">
        <v>517</v>
      </c>
      <c r="C58" s="2" t="s">
        <v>203</v>
      </c>
      <c r="D58" s="51" t="s">
        <v>955</v>
      </c>
      <c r="E58" s="51" t="s">
        <v>954</v>
      </c>
      <c r="F58" s="2">
        <v>2011</v>
      </c>
      <c r="G58" s="139">
        <v>9176500</v>
      </c>
      <c r="H58" s="140" t="s">
        <v>499</v>
      </c>
      <c r="I58" s="140"/>
      <c r="J58" s="140"/>
      <c r="K58" s="51" t="s">
        <v>254</v>
      </c>
      <c r="L58" s="51"/>
      <c r="M58" s="2">
        <f>A58</f>
        <v>1</v>
      </c>
      <c r="N58" s="51" t="s">
        <v>204</v>
      </c>
      <c r="O58" s="51" t="s">
        <v>205</v>
      </c>
      <c r="P58" s="51" t="s">
        <v>206</v>
      </c>
      <c r="Q58" s="51" t="s">
        <v>954</v>
      </c>
      <c r="R58" s="51" t="s">
        <v>118</v>
      </c>
      <c r="S58" s="51" t="s">
        <v>118</v>
      </c>
      <c r="T58" s="51" t="s">
        <v>118</v>
      </c>
      <c r="U58" s="51" t="s">
        <v>118</v>
      </c>
      <c r="V58" s="51" t="s">
        <v>118</v>
      </c>
      <c r="W58" s="51" t="s">
        <v>118</v>
      </c>
    </row>
    <row r="59" spans="1:23" s="17" customFormat="1" ht="12.75">
      <c r="A59" s="260" t="s">
        <v>502</v>
      </c>
      <c r="B59" s="260"/>
      <c r="C59" s="260"/>
      <c r="D59" s="260"/>
      <c r="E59" s="260"/>
      <c r="F59" s="260"/>
      <c r="G59" s="100">
        <f>SUM(G58:G58)</f>
        <v>9176500</v>
      </c>
      <c r="H59" s="100"/>
      <c r="I59" s="100"/>
      <c r="J59" s="46"/>
      <c r="K59" s="3"/>
      <c r="L59" s="3"/>
      <c r="M59" s="3"/>
      <c r="N59" s="194"/>
      <c r="O59" s="195"/>
      <c r="P59" s="195"/>
      <c r="Q59" s="195"/>
      <c r="R59" s="194"/>
      <c r="S59" s="194"/>
      <c r="T59" s="194"/>
      <c r="U59" s="194"/>
      <c r="V59" s="194"/>
      <c r="W59" s="194"/>
    </row>
    <row r="60" spans="1:23" s="17" customFormat="1" ht="15.75">
      <c r="A60" s="40">
        <v>11</v>
      </c>
      <c r="B60" s="254" t="s">
        <v>520</v>
      </c>
      <c r="C60" s="254"/>
      <c r="D60" s="254"/>
      <c r="E60" s="254"/>
      <c r="F60" s="50"/>
      <c r="G60" s="101"/>
      <c r="H60" s="101"/>
      <c r="I60" s="101"/>
      <c r="J60" s="50"/>
      <c r="K60" s="50"/>
      <c r="L60" s="50"/>
      <c r="M60" s="199">
        <f>A60</f>
        <v>11</v>
      </c>
      <c r="N60" s="242" t="str">
        <f>B60</f>
        <v>Publiczna Szkoła Podstawowa nr nr 9 im. Dębickich Saperów</v>
      </c>
      <c r="O60" s="242"/>
      <c r="P60" s="243"/>
      <c r="Q60" s="50"/>
      <c r="R60" s="50"/>
      <c r="S60" s="50"/>
      <c r="T60" s="50"/>
      <c r="U60" s="50"/>
      <c r="V60" s="50"/>
      <c r="W60" s="50"/>
    </row>
    <row r="61" spans="1:23" s="17" customFormat="1" ht="63.75">
      <c r="A61" s="2">
        <v>1</v>
      </c>
      <c r="B61" s="2" t="s">
        <v>1040</v>
      </c>
      <c r="C61" s="2" t="s">
        <v>521</v>
      </c>
      <c r="D61" s="2" t="s">
        <v>955</v>
      </c>
      <c r="E61" s="2" t="s">
        <v>954</v>
      </c>
      <c r="F61" s="2">
        <v>1985</v>
      </c>
      <c r="G61" s="139">
        <v>1463834.58</v>
      </c>
      <c r="H61" s="107" t="s">
        <v>499</v>
      </c>
      <c r="I61" s="107"/>
      <c r="J61" s="146" t="s">
        <v>627</v>
      </c>
      <c r="K61" s="196" t="s">
        <v>628</v>
      </c>
      <c r="L61" s="196"/>
      <c r="M61" s="2">
        <f>A61</f>
        <v>1</v>
      </c>
      <c r="N61" s="2" t="s">
        <v>247</v>
      </c>
      <c r="O61" s="2">
        <v>2</v>
      </c>
      <c r="P61" s="2" t="s">
        <v>89</v>
      </c>
      <c r="Q61" s="2" t="s">
        <v>954</v>
      </c>
      <c r="R61" s="2" t="s">
        <v>99</v>
      </c>
      <c r="S61" s="2" t="s">
        <v>99</v>
      </c>
      <c r="T61" s="2" t="s">
        <v>99</v>
      </c>
      <c r="U61" s="2" t="s">
        <v>99</v>
      </c>
      <c r="V61" s="2" t="s">
        <v>99</v>
      </c>
      <c r="W61" s="2" t="s">
        <v>99</v>
      </c>
    </row>
    <row r="62" spans="1:23" s="17" customFormat="1" ht="12.75">
      <c r="A62" s="260" t="s">
        <v>502</v>
      </c>
      <c r="B62" s="260"/>
      <c r="C62" s="260"/>
      <c r="D62" s="260"/>
      <c r="E62" s="260"/>
      <c r="F62" s="260"/>
      <c r="G62" s="100">
        <f>SUM(G61)</f>
        <v>1463834.58</v>
      </c>
      <c r="H62" s="100"/>
      <c r="I62" s="100"/>
      <c r="J62" s="46"/>
      <c r="K62" s="3"/>
      <c r="L62" s="3"/>
      <c r="M62" s="3"/>
      <c r="N62" s="57"/>
      <c r="O62" s="195"/>
      <c r="P62" s="195"/>
      <c r="Q62" s="195"/>
      <c r="R62" s="57"/>
      <c r="S62" s="57"/>
      <c r="T62" s="57"/>
      <c r="U62" s="57"/>
      <c r="V62" s="57"/>
      <c r="W62" s="57"/>
    </row>
    <row r="63" spans="1:23" s="4" customFormat="1" ht="15.75">
      <c r="A63" s="40">
        <v>12</v>
      </c>
      <c r="B63" s="254" t="s">
        <v>522</v>
      </c>
      <c r="C63" s="254"/>
      <c r="D63" s="254"/>
      <c r="E63" s="50"/>
      <c r="F63" s="50"/>
      <c r="G63" s="101"/>
      <c r="H63" s="101"/>
      <c r="I63" s="101"/>
      <c r="J63" s="50"/>
      <c r="K63" s="50"/>
      <c r="L63" s="50"/>
      <c r="M63" s="199">
        <f>A63</f>
        <v>12</v>
      </c>
      <c r="N63" s="242" t="str">
        <f>B63</f>
        <v>Szkoła Podstawowa nr 8 im. Jana Pawła II</v>
      </c>
      <c r="O63" s="242"/>
      <c r="P63" s="243"/>
      <c r="Q63" s="50"/>
      <c r="R63" s="50"/>
      <c r="S63" s="50"/>
      <c r="T63" s="50"/>
      <c r="U63" s="50"/>
      <c r="V63" s="50"/>
      <c r="W63" s="50"/>
    </row>
    <row r="64" spans="1:23" s="4" customFormat="1" ht="38.25">
      <c r="A64" s="2">
        <v>1</v>
      </c>
      <c r="B64" s="2" t="s">
        <v>523</v>
      </c>
      <c r="C64" s="2" t="s">
        <v>815</v>
      </c>
      <c r="D64" s="2" t="s">
        <v>955</v>
      </c>
      <c r="E64" s="2" t="s">
        <v>954</v>
      </c>
      <c r="F64" s="2">
        <v>1970</v>
      </c>
      <c r="G64" s="139">
        <v>111719.24</v>
      </c>
      <c r="H64" s="253" t="s">
        <v>499</v>
      </c>
      <c r="I64" s="107"/>
      <c r="J64" s="146" t="s">
        <v>816</v>
      </c>
      <c r="K64" s="245" t="s">
        <v>524</v>
      </c>
      <c r="L64" s="2"/>
      <c r="M64" s="2">
        <f>A64</f>
        <v>1</v>
      </c>
      <c r="N64" s="2" t="s">
        <v>818</v>
      </c>
      <c r="O64" s="2" t="s">
        <v>819</v>
      </c>
      <c r="P64" s="2" t="s">
        <v>820</v>
      </c>
      <c r="Q64" s="2" t="s">
        <v>954</v>
      </c>
      <c r="R64" s="2" t="s">
        <v>176</v>
      </c>
      <c r="S64" s="2" t="s">
        <v>99</v>
      </c>
      <c r="T64" s="2" t="s">
        <v>99</v>
      </c>
      <c r="U64" s="2" t="s">
        <v>118</v>
      </c>
      <c r="V64" s="2" t="s">
        <v>99</v>
      </c>
      <c r="W64" s="2" t="s">
        <v>821</v>
      </c>
    </row>
    <row r="65" spans="1:23" s="43" customFormat="1" ht="51">
      <c r="A65" s="2">
        <v>2</v>
      </c>
      <c r="B65" s="2" t="s">
        <v>525</v>
      </c>
      <c r="C65" s="2" t="s">
        <v>174</v>
      </c>
      <c r="D65" s="2" t="s">
        <v>955</v>
      </c>
      <c r="E65" s="2" t="s">
        <v>954</v>
      </c>
      <c r="F65" s="2">
        <v>1885</v>
      </c>
      <c r="G65" s="139">
        <v>82761.11</v>
      </c>
      <c r="H65" s="253"/>
      <c r="I65" s="107"/>
      <c r="J65" s="32" t="s">
        <v>817</v>
      </c>
      <c r="K65" s="245"/>
      <c r="L65" s="2"/>
      <c r="M65" s="2">
        <f>A65</f>
        <v>2</v>
      </c>
      <c r="N65" s="2" t="s">
        <v>818</v>
      </c>
      <c r="O65" s="2" t="s">
        <v>822</v>
      </c>
      <c r="P65" s="2" t="s">
        <v>823</v>
      </c>
      <c r="Q65" s="2" t="s">
        <v>954</v>
      </c>
      <c r="R65" s="2" t="s">
        <v>99</v>
      </c>
      <c r="S65" s="2" t="s">
        <v>99</v>
      </c>
      <c r="T65" s="2" t="s">
        <v>99</v>
      </c>
      <c r="U65" s="2" t="s">
        <v>118</v>
      </c>
      <c r="V65" s="2" t="s">
        <v>117</v>
      </c>
      <c r="W65" s="2" t="s">
        <v>824</v>
      </c>
    </row>
    <row r="66" spans="1:23" s="17" customFormat="1" ht="12.75">
      <c r="A66" s="260" t="s">
        <v>502</v>
      </c>
      <c r="B66" s="260"/>
      <c r="C66" s="260"/>
      <c r="D66" s="260"/>
      <c r="E66" s="260"/>
      <c r="F66" s="260"/>
      <c r="G66" s="100">
        <f>SUM(G64:G65)</f>
        <v>194480.35</v>
      </c>
      <c r="H66" s="100"/>
      <c r="I66" s="100"/>
      <c r="J66" s="46"/>
      <c r="K66" s="3"/>
      <c r="L66" s="3"/>
      <c r="M66" s="3"/>
      <c r="N66" s="57"/>
      <c r="O66" s="195"/>
      <c r="P66" s="195"/>
      <c r="Q66" s="195"/>
      <c r="R66" s="57"/>
      <c r="S66" s="57"/>
      <c r="T66" s="57"/>
      <c r="U66" s="57"/>
      <c r="V66" s="57"/>
      <c r="W66" s="57"/>
    </row>
    <row r="67" spans="1:23" s="17" customFormat="1" ht="15.75">
      <c r="A67" s="40">
        <v>13</v>
      </c>
      <c r="B67" s="254" t="s">
        <v>526</v>
      </c>
      <c r="C67" s="254"/>
      <c r="D67" s="254"/>
      <c r="E67" s="50"/>
      <c r="F67" s="50"/>
      <c r="G67" s="101"/>
      <c r="H67" s="101"/>
      <c r="I67" s="101"/>
      <c r="J67" s="50"/>
      <c r="K67" s="50"/>
      <c r="L67" s="50"/>
      <c r="M67" s="199">
        <f>A67</f>
        <v>13</v>
      </c>
      <c r="N67" s="242" t="str">
        <f>B67</f>
        <v>Zespół Szkół nr 1</v>
      </c>
      <c r="O67" s="242"/>
      <c r="P67" s="243"/>
      <c r="Q67" s="50"/>
      <c r="R67" s="50"/>
      <c r="S67" s="50"/>
      <c r="T67" s="50"/>
      <c r="U67" s="50"/>
      <c r="V67" s="50"/>
      <c r="W67" s="50"/>
    </row>
    <row r="68" spans="1:23" s="17" customFormat="1" ht="12.75">
      <c r="A68" s="245">
        <v>1</v>
      </c>
      <c r="B68" s="245" t="s">
        <v>527</v>
      </c>
      <c r="C68" s="245" t="s">
        <v>122</v>
      </c>
      <c r="D68" s="245" t="s">
        <v>962</v>
      </c>
      <c r="E68" s="245" t="s">
        <v>963</v>
      </c>
      <c r="F68" s="245">
        <v>1994</v>
      </c>
      <c r="G68" s="265">
        <v>4301039.61</v>
      </c>
      <c r="H68" s="259" t="s">
        <v>499</v>
      </c>
      <c r="I68" s="140"/>
      <c r="J68" s="154" t="s">
        <v>124</v>
      </c>
      <c r="K68" s="245" t="s">
        <v>528</v>
      </c>
      <c r="L68" s="2"/>
      <c r="M68" s="248">
        <f>A68</f>
        <v>1</v>
      </c>
      <c r="N68" s="245" t="s">
        <v>114</v>
      </c>
      <c r="O68" s="245" t="s">
        <v>125</v>
      </c>
      <c r="P68" s="245" t="s">
        <v>126</v>
      </c>
      <c r="Q68" s="245" t="s">
        <v>117</v>
      </c>
      <c r="R68" s="245" t="s">
        <v>118</v>
      </c>
      <c r="S68" s="245" t="s">
        <v>118</v>
      </c>
      <c r="T68" s="245" t="s">
        <v>118</v>
      </c>
      <c r="U68" s="245" t="s">
        <v>118</v>
      </c>
      <c r="V68" s="245" t="s">
        <v>118</v>
      </c>
      <c r="W68" s="245" t="s">
        <v>118</v>
      </c>
    </row>
    <row r="69" spans="1:23" s="17" customFormat="1" ht="12.75">
      <c r="A69" s="245"/>
      <c r="B69" s="245"/>
      <c r="C69" s="245"/>
      <c r="D69" s="245"/>
      <c r="E69" s="245"/>
      <c r="F69" s="245"/>
      <c r="G69" s="265"/>
      <c r="H69" s="259"/>
      <c r="I69" s="140"/>
      <c r="J69" s="154" t="s">
        <v>123</v>
      </c>
      <c r="K69" s="245"/>
      <c r="L69" s="2"/>
      <c r="M69" s="249"/>
      <c r="N69" s="245"/>
      <c r="O69" s="245"/>
      <c r="P69" s="245"/>
      <c r="Q69" s="245"/>
      <c r="R69" s="245"/>
      <c r="S69" s="245"/>
      <c r="T69" s="245"/>
      <c r="U69" s="245"/>
      <c r="V69" s="245"/>
      <c r="W69" s="245"/>
    </row>
    <row r="70" spans="1:23" s="4" customFormat="1" ht="12.75">
      <c r="A70" s="245"/>
      <c r="B70" s="245"/>
      <c r="C70" s="245"/>
      <c r="D70" s="245"/>
      <c r="E70" s="245"/>
      <c r="F70" s="245"/>
      <c r="G70" s="265"/>
      <c r="H70" s="259"/>
      <c r="I70" s="140"/>
      <c r="J70" s="154" t="s">
        <v>529</v>
      </c>
      <c r="K70" s="245"/>
      <c r="L70" s="2"/>
      <c r="M70" s="249"/>
      <c r="N70" s="245"/>
      <c r="O70" s="245"/>
      <c r="P70" s="245"/>
      <c r="Q70" s="245"/>
      <c r="R70" s="245"/>
      <c r="S70" s="245"/>
      <c r="T70" s="245"/>
      <c r="U70" s="245"/>
      <c r="V70" s="245"/>
      <c r="W70" s="245"/>
    </row>
    <row r="71" spans="1:23" s="4" customFormat="1" ht="12.75">
      <c r="A71" s="245"/>
      <c r="B71" s="245"/>
      <c r="C71" s="245"/>
      <c r="D71" s="245"/>
      <c r="E71" s="245"/>
      <c r="F71" s="245"/>
      <c r="G71" s="265"/>
      <c r="H71" s="259"/>
      <c r="I71" s="140"/>
      <c r="J71" s="154" t="s">
        <v>530</v>
      </c>
      <c r="K71" s="245"/>
      <c r="L71" s="2"/>
      <c r="M71" s="249"/>
      <c r="N71" s="245"/>
      <c r="O71" s="245"/>
      <c r="P71" s="245"/>
      <c r="Q71" s="245"/>
      <c r="R71" s="245"/>
      <c r="S71" s="245"/>
      <c r="T71" s="245"/>
      <c r="U71" s="245"/>
      <c r="V71" s="245"/>
      <c r="W71" s="245"/>
    </row>
    <row r="72" spans="1:23" s="17" customFormat="1" ht="12.75">
      <c r="A72" s="245"/>
      <c r="B72" s="245"/>
      <c r="C72" s="245"/>
      <c r="D72" s="245"/>
      <c r="E72" s="245"/>
      <c r="F72" s="245"/>
      <c r="G72" s="265"/>
      <c r="H72" s="259"/>
      <c r="I72" s="140"/>
      <c r="J72" s="154" t="s">
        <v>531</v>
      </c>
      <c r="K72" s="245"/>
      <c r="L72" s="2"/>
      <c r="M72" s="249"/>
      <c r="N72" s="245"/>
      <c r="O72" s="245"/>
      <c r="P72" s="245"/>
      <c r="Q72" s="245"/>
      <c r="R72" s="245"/>
      <c r="S72" s="245"/>
      <c r="T72" s="245"/>
      <c r="U72" s="245"/>
      <c r="V72" s="245"/>
      <c r="W72" s="245"/>
    </row>
    <row r="73" spans="1:23" s="17" customFormat="1" ht="12.75">
      <c r="A73" s="245"/>
      <c r="B73" s="245"/>
      <c r="C73" s="245"/>
      <c r="D73" s="245"/>
      <c r="E73" s="245"/>
      <c r="F73" s="245"/>
      <c r="G73" s="265"/>
      <c r="H73" s="259"/>
      <c r="I73" s="140"/>
      <c r="J73" s="154" t="s">
        <v>532</v>
      </c>
      <c r="K73" s="245"/>
      <c r="L73" s="2"/>
      <c r="M73" s="249"/>
      <c r="N73" s="245"/>
      <c r="O73" s="245"/>
      <c r="P73" s="245"/>
      <c r="Q73" s="245"/>
      <c r="R73" s="245"/>
      <c r="S73" s="245"/>
      <c r="T73" s="245"/>
      <c r="U73" s="245"/>
      <c r="V73" s="245"/>
      <c r="W73" s="245"/>
    </row>
    <row r="74" spans="1:23" s="17" customFormat="1" ht="12.75" customHeight="1">
      <c r="A74" s="245"/>
      <c r="B74" s="245"/>
      <c r="C74" s="245"/>
      <c r="D74" s="245"/>
      <c r="E74" s="245"/>
      <c r="F74" s="245"/>
      <c r="G74" s="265"/>
      <c r="H74" s="259"/>
      <c r="I74" s="140"/>
      <c r="J74" s="154" t="s">
        <v>533</v>
      </c>
      <c r="K74" s="245"/>
      <c r="L74" s="2"/>
      <c r="M74" s="250"/>
      <c r="N74" s="245"/>
      <c r="O74" s="245"/>
      <c r="P74" s="245"/>
      <c r="Q74" s="245"/>
      <c r="R74" s="245"/>
      <c r="S74" s="245"/>
      <c r="T74" s="245"/>
      <c r="U74" s="245"/>
      <c r="V74" s="245"/>
      <c r="W74" s="245"/>
    </row>
    <row r="75" spans="1:23" s="17" customFormat="1" ht="12.75">
      <c r="A75" s="260" t="s">
        <v>502</v>
      </c>
      <c r="B75" s="260"/>
      <c r="C75" s="260"/>
      <c r="D75" s="260"/>
      <c r="E75" s="260"/>
      <c r="F75" s="260"/>
      <c r="G75" s="100">
        <f>SUM(G68)</f>
        <v>4301039.61</v>
      </c>
      <c r="H75" s="100"/>
      <c r="I75" s="100"/>
      <c r="J75" s="46"/>
      <c r="K75" s="3"/>
      <c r="L75" s="3"/>
      <c r="M75" s="3"/>
      <c r="N75" s="57"/>
      <c r="O75" s="195"/>
      <c r="P75" s="195"/>
      <c r="Q75" s="195"/>
      <c r="R75" s="57"/>
      <c r="S75" s="57"/>
      <c r="T75" s="57"/>
      <c r="U75" s="57"/>
      <c r="V75" s="57"/>
      <c r="W75" s="57"/>
    </row>
    <row r="76" spans="1:23" s="17" customFormat="1" ht="15.75">
      <c r="A76" s="40">
        <v>14</v>
      </c>
      <c r="B76" s="254" t="s">
        <v>534</v>
      </c>
      <c r="C76" s="254"/>
      <c r="D76" s="254"/>
      <c r="E76" s="254"/>
      <c r="F76" s="50"/>
      <c r="G76" s="101"/>
      <c r="H76" s="101"/>
      <c r="I76" s="101"/>
      <c r="J76" s="50"/>
      <c r="K76" s="50"/>
      <c r="L76" s="50"/>
      <c r="M76" s="199">
        <f>A76</f>
        <v>14</v>
      </c>
      <c r="N76" s="242" t="str">
        <f>B76</f>
        <v>Publiczna Szkoła Podstawowa nr 3</v>
      </c>
      <c r="O76" s="242"/>
      <c r="P76" s="243"/>
      <c r="Q76" s="50"/>
      <c r="R76" s="50"/>
      <c r="S76" s="50"/>
      <c r="T76" s="50"/>
      <c r="U76" s="50"/>
      <c r="V76" s="50"/>
      <c r="W76" s="50"/>
    </row>
    <row r="77" spans="1:23" s="10" customFormat="1" ht="25.5">
      <c r="A77" s="20">
        <v>1</v>
      </c>
      <c r="B77" s="2" t="s">
        <v>535</v>
      </c>
      <c r="C77" s="2" t="s">
        <v>536</v>
      </c>
      <c r="D77" s="2" t="s">
        <v>962</v>
      </c>
      <c r="E77" s="2" t="s">
        <v>963</v>
      </c>
      <c r="F77" s="2">
        <v>1959</v>
      </c>
      <c r="G77" s="139">
        <v>491179.16</v>
      </c>
      <c r="H77" s="253" t="s">
        <v>499</v>
      </c>
      <c r="I77" s="107"/>
      <c r="J77" s="193" t="s">
        <v>629</v>
      </c>
      <c r="K77" s="141" t="s">
        <v>630</v>
      </c>
      <c r="L77" s="141"/>
      <c r="M77" s="2">
        <f>A77</f>
        <v>1</v>
      </c>
      <c r="N77" s="2" t="s">
        <v>956</v>
      </c>
      <c r="O77" s="2" t="s">
        <v>240</v>
      </c>
      <c r="P77" s="2" t="s">
        <v>241</v>
      </c>
      <c r="Q77" s="2" t="s">
        <v>954</v>
      </c>
      <c r="R77" s="2" t="s">
        <v>99</v>
      </c>
      <c r="S77" s="2" t="s">
        <v>99</v>
      </c>
      <c r="T77" s="2" t="s">
        <v>99</v>
      </c>
      <c r="U77" s="2" t="s">
        <v>118</v>
      </c>
      <c r="V77" s="2" t="s">
        <v>99</v>
      </c>
      <c r="W77" s="2" t="s">
        <v>176</v>
      </c>
    </row>
    <row r="78" spans="1:23" s="10" customFormat="1" ht="25.5">
      <c r="A78" s="20">
        <v>2</v>
      </c>
      <c r="B78" s="2" t="s">
        <v>537</v>
      </c>
      <c r="C78" s="2" t="s">
        <v>536</v>
      </c>
      <c r="D78" s="2" t="s">
        <v>962</v>
      </c>
      <c r="E78" s="2" t="s">
        <v>963</v>
      </c>
      <c r="F78" s="2">
        <v>1957</v>
      </c>
      <c r="G78" s="139">
        <v>197472.87</v>
      </c>
      <c r="H78" s="253"/>
      <c r="I78" s="107"/>
      <c r="J78" s="164" t="s">
        <v>629</v>
      </c>
      <c r="K78" s="141" t="s">
        <v>630</v>
      </c>
      <c r="L78" s="141"/>
      <c r="M78" s="2">
        <f>A78</f>
        <v>2</v>
      </c>
      <c r="N78" s="2" t="s">
        <v>956</v>
      </c>
      <c r="O78" s="2" t="s">
        <v>240</v>
      </c>
      <c r="P78" s="2" t="s">
        <v>242</v>
      </c>
      <c r="Q78" s="2" t="s">
        <v>165</v>
      </c>
      <c r="R78" s="2" t="s">
        <v>99</v>
      </c>
      <c r="S78" s="2" t="s">
        <v>99</v>
      </c>
      <c r="T78" s="2" t="s">
        <v>99</v>
      </c>
      <c r="U78" s="2" t="s">
        <v>118</v>
      </c>
      <c r="V78" s="2" t="s">
        <v>192</v>
      </c>
      <c r="W78" s="2" t="s">
        <v>99</v>
      </c>
    </row>
    <row r="79" spans="1:23" s="17" customFormat="1" ht="12.75">
      <c r="A79" s="45"/>
      <c r="B79" s="244" t="s">
        <v>502</v>
      </c>
      <c r="C79" s="244"/>
      <c r="D79" s="244"/>
      <c r="E79" s="244"/>
      <c r="F79" s="244"/>
      <c r="G79" s="100">
        <f>SUM(G77:G78)</f>
        <v>688652.03</v>
      </c>
      <c r="H79" s="100"/>
      <c r="I79" s="100"/>
      <c r="J79" s="46"/>
      <c r="K79" s="3"/>
      <c r="L79" s="3"/>
      <c r="M79" s="3"/>
      <c r="N79" s="57"/>
      <c r="O79" s="195"/>
      <c r="P79" s="195"/>
      <c r="Q79" s="195"/>
      <c r="R79" s="57"/>
      <c r="S79" s="57"/>
      <c r="T79" s="57"/>
      <c r="U79" s="57"/>
      <c r="V79" s="57"/>
      <c r="W79" s="57"/>
    </row>
    <row r="80" spans="1:23" s="17" customFormat="1" ht="15.75">
      <c r="A80" s="40">
        <v>15</v>
      </c>
      <c r="B80" s="254" t="s">
        <v>538</v>
      </c>
      <c r="C80" s="254"/>
      <c r="D80" s="254"/>
      <c r="E80" s="254"/>
      <c r="F80" s="254"/>
      <c r="G80" s="101"/>
      <c r="H80" s="101"/>
      <c r="I80" s="101"/>
      <c r="J80" s="50"/>
      <c r="K80" s="50"/>
      <c r="L80" s="50"/>
      <c r="M80" s="199">
        <f>A80</f>
        <v>15</v>
      </c>
      <c r="N80" s="242" t="str">
        <f>B80</f>
        <v>Przedszkole Miejskie nr 12</v>
      </c>
      <c r="O80" s="242"/>
      <c r="P80" s="243"/>
      <c r="Q80" s="50"/>
      <c r="R80" s="50"/>
      <c r="S80" s="50"/>
      <c r="T80" s="50"/>
      <c r="U80" s="50"/>
      <c r="V80" s="50"/>
      <c r="W80" s="50"/>
    </row>
    <row r="81" spans="1:23" s="17" customFormat="1" ht="25.5">
      <c r="A81" s="20">
        <v>1</v>
      </c>
      <c r="B81" s="2" t="s">
        <v>506</v>
      </c>
      <c r="C81" s="2" t="s">
        <v>174</v>
      </c>
      <c r="D81" s="2" t="s">
        <v>962</v>
      </c>
      <c r="E81" s="2" t="s">
        <v>963</v>
      </c>
      <c r="F81" s="2">
        <v>1986</v>
      </c>
      <c r="G81" s="139">
        <v>345565.36</v>
      </c>
      <c r="H81" s="139" t="s">
        <v>499</v>
      </c>
      <c r="I81" s="139"/>
      <c r="J81" s="140"/>
      <c r="K81" s="2" t="s">
        <v>539</v>
      </c>
      <c r="L81" s="2"/>
      <c r="M81" s="2">
        <f>A81</f>
        <v>1</v>
      </c>
      <c r="N81" s="2"/>
      <c r="O81" s="195"/>
      <c r="P81" s="195"/>
      <c r="Q81" s="195"/>
      <c r="R81" s="2"/>
      <c r="S81" s="2"/>
      <c r="T81" s="2"/>
      <c r="U81" s="2"/>
      <c r="V81" s="2"/>
      <c r="W81" s="2"/>
    </row>
    <row r="82" spans="1:23" s="17" customFormat="1" ht="12.75">
      <c r="A82" s="67"/>
      <c r="B82" s="244" t="s">
        <v>502</v>
      </c>
      <c r="C82" s="244"/>
      <c r="D82" s="244"/>
      <c r="E82" s="244"/>
      <c r="F82" s="244"/>
      <c r="G82" s="100">
        <f>SUM(G81)</f>
        <v>345565.36</v>
      </c>
      <c r="H82" s="100"/>
      <c r="I82" s="100"/>
      <c r="J82" s="46"/>
      <c r="K82" s="57"/>
      <c r="L82" s="57"/>
      <c r="M82" s="57"/>
      <c r="N82" s="57"/>
      <c r="O82" s="195"/>
      <c r="P82" s="195"/>
      <c r="Q82" s="195"/>
      <c r="R82" s="57"/>
      <c r="S82" s="57"/>
      <c r="T82" s="57"/>
      <c r="U82" s="57"/>
      <c r="V82" s="57"/>
      <c r="W82" s="57"/>
    </row>
    <row r="83" spans="1:23" s="17" customFormat="1" ht="15.75">
      <c r="A83" s="40">
        <v>16</v>
      </c>
      <c r="B83" s="254" t="s">
        <v>540</v>
      </c>
      <c r="C83" s="254"/>
      <c r="D83" s="254"/>
      <c r="E83" s="254"/>
      <c r="F83" s="254"/>
      <c r="G83" s="101"/>
      <c r="H83" s="101"/>
      <c r="I83" s="101"/>
      <c r="J83" s="50"/>
      <c r="K83" s="50"/>
      <c r="L83" s="50"/>
      <c r="M83" s="199">
        <f>A83</f>
        <v>16</v>
      </c>
      <c r="N83" s="242" t="str">
        <f>B83</f>
        <v>Przedszkole Miejskie nr 8</v>
      </c>
      <c r="O83" s="242"/>
      <c r="P83" s="243"/>
      <c r="Q83" s="50"/>
      <c r="R83" s="50"/>
      <c r="S83" s="50"/>
      <c r="T83" s="50"/>
      <c r="U83" s="50"/>
      <c r="V83" s="50"/>
      <c r="W83" s="50"/>
    </row>
    <row r="84" spans="1:23" s="10" customFormat="1" ht="25.5">
      <c r="A84" s="20">
        <v>1</v>
      </c>
      <c r="B84" s="2" t="s">
        <v>541</v>
      </c>
      <c r="C84" s="2" t="s">
        <v>96</v>
      </c>
      <c r="D84" s="2" t="s">
        <v>962</v>
      </c>
      <c r="E84" s="2" t="s">
        <v>963</v>
      </c>
      <c r="F84" s="2">
        <v>1978</v>
      </c>
      <c r="G84" s="139">
        <v>964589</v>
      </c>
      <c r="H84" s="253" t="s">
        <v>499</v>
      </c>
      <c r="I84" s="107"/>
      <c r="J84" s="259" t="s">
        <v>87</v>
      </c>
      <c r="K84" s="245" t="s">
        <v>542</v>
      </c>
      <c r="L84" s="2"/>
      <c r="M84" s="2">
        <f aca="true" t="shared" si="1" ref="M84:M90">A84</f>
        <v>1</v>
      </c>
      <c r="N84" s="2" t="s">
        <v>88</v>
      </c>
      <c r="O84" s="2"/>
      <c r="P84" s="2" t="s">
        <v>89</v>
      </c>
      <c r="Q84" s="2" t="s">
        <v>954</v>
      </c>
      <c r="R84" s="2" t="s">
        <v>99</v>
      </c>
      <c r="S84" s="2" t="s">
        <v>90</v>
      </c>
      <c r="T84" s="2" t="s">
        <v>91</v>
      </c>
      <c r="U84" s="2" t="s">
        <v>92</v>
      </c>
      <c r="V84" s="2" t="s">
        <v>93</v>
      </c>
      <c r="W84" s="2" t="s">
        <v>94</v>
      </c>
    </row>
    <row r="85" spans="1:23" s="10" customFormat="1" ht="12.75">
      <c r="A85" s="20">
        <v>2</v>
      </c>
      <c r="B85" s="2" t="s">
        <v>543</v>
      </c>
      <c r="C85" s="2"/>
      <c r="D85" s="2"/>
      <c r="E85" s="2"/>
      <c r="F85" s="2"/>
      <c r="G85" s="139">
        <v>3984.8</v>
      </c>
      <c r="H85" s="253"/>
      <c r="I85" s="107"/>
      <c r="J85" s="259"/>
      <c r="K85" s="245"/>
      <c r="L85" s="2"/>
      <c r="M85" s="2">
        <f t="shared" si="1"/>
        <v>2</v>
      </c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s="43" customFormat="1" ht="12.75">
      <c r="A86" s="20">
        <v>3</v>
      </c>
      <c r="B86" s="2" t="s">
        <v>544</v>
      </c>
      <c r="C86" s="2"/>
      <c r="D86" s="2"/>
      <c r="E86" s="2"/>
      <c r="F86" s="2"/>
      <c r="G86" s="139">
        <v>2636.42</v>
      </c>
      <c r="H86" s="253"/>
      <c r="I86" s="107"/>
      <c r="J86" s="259"/>
      <c r="K86" s="245"/>
      <c r="L86" s="2"/>
      <c r="M86" s="2">
        <f t="shared" si="1"/>
        <v>3</v>
      </c>
      <c r="N86" s="195"/>
      <c r="O86" s="195"/>
      <c r="P86" s="195"/>
      <c r="Q86" s="195"/>
      <c r="R86" s="2"/>
      <c r="S86" s="2"/>
      <c r="T86" s="2"/>
      <c r="U86" s="2"/>
      <c r="V86" s="2"/>
      <c r="W86" s="2"/>
    </row>
    <row r="87" spans="1:23" s="43" customFormat="1" ht="12.75">
      <c r="A87" s="20">
        <v>4</v>
      </c>
      <c r="B87" s="2" t="s">
        <v>545</v>
      </c>
      <c r="C87" s="2"/>
      <c r="D87" s="2"/>
      <c r="E87" s="2"/>
      <c r="F87" s="2"/>
      <c r="G87" s="139">
        <v>21998.82</v>
      </c>
      <c r="H87" s="253"/>
      <c r="I87" s="107"/>
      <c r="J87" s="259"/>
      <c r="K87" s="245"/>
      <c r="L87" s="2"/>
      <c r="M87" s="2">
        <f t="shared" si="1"/>
        <v>4</v>
      </c>
      <c r="N87" s="195"/>
      <c r="O87" s="195"/>
      <c r="P87" s="195"/>
      <c r="Q87" s="195"/>
      <c r="R87" s="2"/>
      <c r="S87" s="2"/>
      <c r="T87" s="2"/>
      <c r="U87" s="2"/>
      <c r="V87" s="2"/>
      <c r="W87" s="2"/>
    </row>
    <row r="88" spans="1:23" s="17" customFormat="1" ht="12.75">
      <c r="A88" s="260" t="s">
        <v>502</v>
      </c>
      <c r="B88" s="260"/>
      <c r="C88" s="260"/>
      <c r="D88" s="260"/>
      <c r="E88" s="260"/>
      <c r="F88" s="260"/>
      <c r="G88" s="100">
        <f>SUM(G84:G87)</f>
        <v>993209.04</v>
      </c>
      <c r="H88" s="100"/>
      <c r="I88" s="100"/>
      <c r="J88" s="46"/>
      <c r="K88" s="57"/>
      <c r="L88" s="57"/>
      <c r="M88" s="195"/>
      <c r="N88" s="195"/>
      <c r="O88" s="195"/>
      <c r="P88" s="195"/>
      <c r="Q88" s="195"/>
      <c r="R88" s="57"/>
      <c r="S88" s="57"/>
      <c r="T88" s="57"/>
      <c r="U88" s="57"/>
      <c r="V88" s="57"/>
      <c r="W88" s="57"/>
    </row>
    <row r="89" spans="1:23" s="17" customFormat="1" ht="15.75">
      <c r="A89" s="40">
        <v>17</v>
      </c>
      <c r="B89" s="254" t="s">
        <v>546</v>
      </c>
      <c r="C89" s="254"/>
      <c r="D89" s="254"/>
      <c r="E89" s="254"/>
      <c r="F89" s="254"/>
      <c r="G89" s="101"/>
      <c r="H89" s="101"/>
      <c r="I89" s="101"/>
      <c r="J89" s="50"/>
      <c r="K89" s="50"/>
      <c r="L89" s="50"/>
      <c r="M89" s="199">
        <f t="shared" si="1"/>
        <v>17</v>
      </c>
      <c r="N89" s="242" t="str">
        <f>B89</f>
        <v>Przedszkole Miejskie nr 7</v>
      </c>
      <c r="O89" s="242"/>
      <c r="P89" s="243"/>
      <c r="Q89" s="50"/>
      <c r="R89" s="50"/>
      <c r="S89" s="50"/>
      <c r="T89" s="50"/>
      <c r="U89" s="50"/>
      <c r="V89" s="50"/>
      <c r="W89" s="50"/>
    </row>
    <row r="90" spans="1:23" s="17" customFormat="1" ht="38.25">
      <c r="A90" s="20">
        <v>1</v>
      </c>
      <c r="B90" s="2" t="s">
        <v>47</v>
      </c>
      <c r="C90" s="2" t="s">
        <v>188</v>
      </c>
      <c r="D90" s="2" t="s">
        <v>955</v>
      </c>
      <c r="E90" s="2" t="s">
        <v>954</v>
      </c>
      <c r="F90" s="2">
        <v>1973</v>
      </c>
      <c r="G90" s="139">
        <v>382729.6</v>
      </c>
      <c r="H90" s="107" t="s">
        <v>499</v>
      </c>
      <c r="I90" s="107"/>
      <c r="J90" s="140" t="s">
        <v>189</v>
      </c>
      <c r="K90" s="2" t="s">
        <v>631</v>
      </c>
      <c r="L90" s="2"/>
      <c r="M90" s="2">
        <f t="shared" si="1"/>
        <v>1</v>
      </c>
      <c r="N90" s="2" t="s">
        <v>190</v>
      </c>
      <c r="O90" s="2" t="s">
        <v>982</v>
      </c>
      <c r="P90" s="2" t="s">
        <v>191</v>
      </c>
      <c r="Q90" s="2" t="s">
        <v>192</v>
      </c>
      <c r="R90" s="2" t="s">
        <v>166</v>
      </c>
      <c r="S90" s="2" t="s">
        <v>193</v>
      </c>
      <c r="T90" s="2" t="s">
        <v>166</v>
      </c>
      <c r="U90" s="2" t="s">
        <v>166</v>
      </c>
      <c r="V90" s="2" t="s">
        <v>94</v>
      </c>
      <c r="W90" s="2" t="s">
        <v>194</v>
      </c>
    </row>
    <row r="91" spans="1:23" s="10" customFormat="1" ht="12.75">
      <c r="A91" s="260" t="s">
        <v>502</v>
      </c>
      <c r="B91" s="260"/>
      <c r="C91" s="260"/>
      <c r="D91" s="260"/>
      <c r="E91" s="260"/>
      <c r="F91" s="260"/>
      <c r="G91" s="100">
        <f>SUM(G90)</f>
        <v>382729.6</v>
      </c>
      <c r="H91" s="100"/>
      <c r="I91" s="100"/>
      <c r="J91" s="46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s="17" customFormat="1" ht="15.75">
      <c r="A92" s="40">
        <v>18</v>
      </c>
      <c r="B92" s="254" t="s">
        <v>547</v>
      </c>
      <c r="C92" s="254"/>
      <c r="D92" s="254"/>
      <c r="E92" s="254"/>
      <c r="F92" s="254"/>
      <c r="G92" s="254"/>
      <c r="H92" s="65"/>
      <c r="I92" s="65"/>
      <c r="J92" s="50"/>
      <c r="K92" s="52"/>
      <c r="L92" s="52"/>
      <c r="M92" s="199">
        <f>A92</f>
        <v>18</v>
      </c>
      <c r="N92" s="242" t="str">
        <f>B92</f>
        <v>Przedszkole Miejskie nr 6</v>
      </c>
      <c r="O92" s="242"/>
      <c r="P92" s="243"/>
      <c r="Q92" s="197"/>
      <c r="R92" s="58"/>
      <c r="S92" s="58"/>
      <c r="T92" s="58"/>
      <c r="U92" s="58"/>
      <c r="V92" s="58"/>
      <c r="W92" s="58"/>
    </row>
    <row r="93" spans="1:23" s="17" customFormat="1" ht="12.75">
      <c r="A93" s="20">
        <v>1</v>
      </c>
      <c r="B93" s="2" t="s">
        <v>548</v>
      </c>
      <c r="C93" s="2" t="s">
        <v>560</v>
      </c>
      <c r="D93" s="2" t="s">
        <v>955</v>
      </c>
      <c r="E93" s="2" t="s">
        <v>954</v>
      </c>
      <c r="F93" s="2">
        <v>1954</v>
      </c>
      <c r="G93" s="139">
        <v>108761.12</v>
      </c>
      <c r="H93" s="253" t="s">
        <v>499</v>
      </c>
      <c r="I93" s="107"/>
      <c r="J93" s="259" t="s">
        <v>632</v>
      </c>
      <c r="K93" s="245" t="s">
        <v>633</v>
      </c>
      <c r="L93" s="2"/>
      <c r="M93" s="2">
        <f>A93</f>
        <v>1</v>
      </c>
      <c r="N93" s="2" t="s">
        <v>184</v>
      </c>
      <c r="O93" s="2" t="s">
        <v>185</v>
      </c>
      <c r="P93" s="2" t="s">
        <v>186</v>
      </c>
      <c r="Q93" s="2" t="s">
        <v>117</v>
      </c>
      <c r="R93" s="2" t="s">
        <v>99</v>
      </c>
      <c r="S93" s="2" t="s">
        <v>94</v>
      </c>
      <c r="T93" s="2" t="s">
        <v>99</v>
      </c>
      <c r="U93" s="2" t="s">
        <v>187</v>
      </c>
      <c r="V93" s="2" t="s">
        <v>118</v>
      </c>
      <c r="W93" s="2" t="s">
        <v>118</v>
      </c>
    </row>
    <row r="94" spans="1:23" s="10" customFormat="1" ht="25.5">
      <c r="A94" s="20">
        <v>2</v>
      </c>
      <c r="B94" s="2" t="s">
        <v>543</v>
      </c>
      <c r="C94" s="2" t="s">
        <v>1059</v>
      </c>
      <c r="D94" s="2" t="s">
        <v>955</v>
      </c>
      <c r="E94" s="2" t="s">
        <v>954</v>
      </c>
      <c r="F94" s="2"/>
      <c r="G94" s="139">
        <v>3382.43</v>
      </c>
      <c r="H94" s="253"/>
      <c r="I94" s="107"/>
      <c r="J94" s="259"/>
      <c r="K94" s="245"/>
      <c r="L94" s="2"/>
      <c r="M94" s="2">
        <f>A94</f>
        <v>2</v>
      </c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s="17" customFormat="1" ht="12.75">
      <c r="A95" s="260" t="s">
        <v>502</v>
      </c>
      <c r="B95" s="260"/>
      <c r="C95" s="260"/>
      <c r="D95" s="260"/>
      <c r="E95" s="260"/>
      <c r="F95" s="260"/>
      <c r="G95" s="100">
        <f>SUM(G93:G94)</f>
        <v>112143.54999999999</v>
      </c>
      <c r="H95" s="100"/>
      <c r="I95" s="100"/>
      <c r="J95" s="46"/>
      <c r="K95" s="2"/>
      <c r="L95" s="2"/>
      <c r="M95" s="2"/>
      <c r="N95" s="2"/>
      <c r="O95" s="195"/>
      <c r="P95" s="195"/>
      <c r="Q95" s="195"/>
      <c r="R95" s="2"/>
      <c r="S95" s="2"/>
      <c r="T95" s="2"/>
      <c r="U95" s="2"/>
      <c r="V95" s="2"/>
      <c r="W95" s="2"/>
    </row>
    <row r="96" spans="1:23" s="17" customFormat="1" ht="15.75">
      <c r="A96" s="40">
        <v>19</v>
      </c>
      <c r="B96" s="254" t="s">
        <v>550</v>
      </c>
      <c r="C96" s="254"/>
      <c r="D96" s="254"/>
      <c r="E96" s="254"/>
      <c r="F96" s="254"/>
      <c r="G96" s="101"/>
      <c r="H96" s="101"/>
      <c r="I96" s="101"/>
      <c r="J96" s="50"/>
      <c r="K96" s="50"/>
      <c r="L96" s="50"/>
      <c r="M96" s="199">
        <f>A96</f>
        <v>19</v>
      </c>
      <c r="N96" s="242" t="str">
        <f>B96</f>
        <v>Przedszkole Miejskie nr 4</v>
      </c>
      <c r="O96" s="242"/>
      <c r="P96" s="243"/>
      <c r="Q96" s="50"/>
      <c r="R96" s="50"/>
      <c r="S96" s="50"/>
      <c r="T96" s="50"/>
      <c r="U96" s="50"/>
      <c r="V96" s="50"/>
      <c r="W96" s="50"/>
    </row>
    <row r="97" spans="1:23" s="4" customFormat="1" ht="25.5">
      <c r="A97" s="20">
        <v>1</v>
      </c>
      <c r="B97" s="2" t="s">
        <v>541</v>
      </c>
      <c r="C97" s="2" t="s">
        <v>169</v>
      </c>
      <c r="D97" s="2" t="s">
        <v>955</v>
      </c>
      <c r="E97" s="2"/>
      <c r="F97" s="2">
        <v>1965</v>
      </c>
      <c r="G97" s="139">
        <v>350991.51</v>
      </c>
      <c r="H97" s="259" t="s">
        <v>551</v>
      </c>
      <c r="I97" s="140"/>
      <c r="J97" s="146" t="s">
        <v>178</v>
      </c>
      <c r="K97" s="245" t="s">
        <v>552</v>
      </c>
      <c r="L97" s="2"/>
      <c r="M97" s="2">
        <f>A97</f>
        <v>1</v>
      </c>
      <c r="N97" s="2" t="s">
        <v>956</v>
      </c>
      <c r="O97" s="2" t="s">
        <v>973</v>
      </c>
      <c r="P97" s="2" t="s">
        <v>974</v>
      </c>
      <c r="Q97" s="2"/>
      <c r="R97" s="2"/>
      <c r="S97" s="2"/>
      <c r="T97" s="2"/>
      <c r="U97" s="2"/>
      <c r="V97" s="2"/>
      <c r="W97" s="2"/>
    </row>
    <row r="98" spans="1:23" s="4" customFormat="1" ht="25.5">
      <c r="A98" s="20">
        <v>2</v>
      </c>
      <c r="B98" s="2" t="s">
        <v>553</v>
      </c>
      <c r="C98" s="2" t="s">
        <v>634</v>
      </c>
      <c r="D98" s="2" t="s">
        <v>955</v>
      </c>
      <c r="E98" s="2"/>
      <c r="F98" s="2">
        <v>1965</v>
      </c>
      <c r="G98" s="139">
        <v>4140.84</v>
      </c>
      <c r="H98" s="259"/>
      <c r="I98" s="140"/>
      <c r="J98" s="2"/>
      <c r="K98" s="245"/>
      <c r="L98" s="2"/>
      <c r="M98" s="2">
        <f>A98</f>
        <v>2</v>
      </c>
      <c r="N98" s="51"/>
      <c r="O98" s="51"/>
      <c r="P98" s="51"/>
      <c r="Q98" s="51"/>
      <c r="R98" s="2"/>
      <c r="S98" s="2"/>
      <c r="T98" s="2"/>
      <c r="U98" s="2"/>
      <c r="V98" s="2"/>
      <c r="W98" s="2"/>
    </row>
    <row r="99" spans="1:23" s="4" customFormat="1" ht="12.75">
      <c r="A99" s="260" t="s">
        <v>502</v>
      </c>
      <c r="B99" s="260"/>
      <c r="C99" s="260"/>
      <c r="D99" s="260"/>
      <c r="E99" s="260"/>
      <c r="F99" s="260"/>
      <c r="G99" s="100">
        <f>SUM(G97:G98)</f>
        <v>355132.35000000003</v>
      </c>
      <c r="H99" s="100"/>
      <c r="I99" s="100"/>
      <c r="J99" s="46"/>
      <c r="K99" s="2"/>
      <c r="L99" s="2"/>
      <c r="M99" s="2"/>
      <c r="N99" s="2"/>
      <c r="O99" s="51"/>
      <c r="P99" s="51"/>
      <c r="Q99" s="51"/>
      <c r="R99" s="2"/>
      <c r="S99" s="2"/>
      <c r="T99" s="2"/>
      <c r="U99" s="2"/>
      <c r="V99" s="2"/>
      <c r="W99" s="2"/>
    </row>
    <row r="100" spans="1:23" s="4" customFormat="1" ht="15.75">
      <c r="A100" s="40">
        <v>20</v>
      </c>
      <c r="B100" s="254" t="s">
        <v>554</v>
      </c>
      <c r="C100" s="254"/>
      <c r="D100" s="254"/>
      <c r="E100" s="254"/>
      <c r="F100" s="50"/>
      <c r="G100" s="101"/>
      <c r="H100" s="101"/>
      <c r="I100" s="101"/>
      <c r="J100" s="50"/>
      <c r="K100" s="50"/>
      <c r="L100" s="50"/>
      <c r="M100" s="199">
        <f>A100</f>
        <v>20</v>
      </c>
      <c r="N100" s="242" t="str">
        <f>B100</f>
        <v>Przedszkole Miejskie nr 2 - Integracyjne</v>
      </c>
      <c r="O100" s="242"/>
      <c r="P100" s="243"/>
      <c r="Q100" s="50"/>
      <c r="R100" s="50"/>
      <c r="S100" s="50"/>
      <c r="T100" s="50"/>
      <c r="U100" s="50"/>
      <c r="V100" s="50"/>
      <c r="W100" s="50"/>
    </row>
    <row r="101" spans="1:23" s="4" customFormat="1" ht="51">
      <c r="A101" s="20">
        <v>1</v>
      </c>
      <c r="B101" s="2" t="s">
        <v>541</v>
      </c>
      <c r="C101" s="2" t="s">
        <v>635</v>
      </c>
      <c r="D101" s="2" t="s">
        <v>962</v>
      </c>
      <c r="E101" s="2" t="s">
        <v>963</v>
      </c>
      <c r="F101" s="2">
        <v>1974</v>
      </c>
      <c r="G101" s="139">
        <v>358659.61</v>
      </c>
      <c r="H101" s="253" t="s">
        <v>551</v>
      </c>
      <c r="I101" s="107"/>
      <c r="J101" s="146" t="s">
        <v>175</v>
      </c>
      <c r="K101" s="278" t="s">
        <v>555</v>
      </c>
      <c r="L101" s="146"/>
      <c r="M101" s="2">
        <f>A101</f>
        <v>1</v>
      </c>
      <c r="N101" s="2" t="s">
        <v>48</v>
      </c>
      <c r="O101" s="2" t="s">
        <v>637</v>
      </c>
      <c r="P101" s="2" t="s">
        <v>49</v>
      </c>
      <c r="Q101" s="2" t="s">
        <v>165</v>
      </c>
      <c r="R101" s="2" t="s">
        <v>99</v>
      </c>
      <c r="S101" s="2" t="s">
        <v>176</v>
      </c>
      <c r="T101" s="2" t="s">
        <v>177</v>
      </c>
      <c r="U101" s="2" t="s">
        <v>118</v>
      </c>
      <c r="V101" s="2" t="s">
        <v>99</v>
      </c>
      <c r="W101" s="2" t="s">
        <v>99</v>
      </c>
    </row>
    <row r="102" spans="1:23" s="72" customFormat="1" ht="38.25">
      <c r="A102" s="20">
        <v>2</v>
      </c>
      <c r="B102" s="2" t="s">
        <v>543</v>
      </c>
      <c r="C102" s="2" t="s">
        <v>636</v>
      </c>
      <c r="D102" s="2" t="s">
        <v>962</v>
      </c>
      <c r="E102" s="2" t="s">
        <v>963</v>
      </c>
      <c r="F102" s="2">
        <v>1974</v>
      </c>
      <c r="G102" s="139">
        <v>3740.6</v>
      </c>
      <c r="H102" s="253"/>
      <c r="I102" s="107"/>
      <c r="J102" s="2"/>
      <c r="K102" s="278"/>
      <c r="L102" s="146"/>
      <c r="M102" s="2">
        <f>A102</f>
        <v>2</v>
      </c>
      <c r="N102" s="51"/>
      <c r="O102" s="51"/>
      <c r="P102" s="51"/>
      <c r="Q102" s="51"/>
      <c r="R102" s="2"/>
      <c r="S102" s="2"/>
      <c r="T102" s="2"/>
      <c r="U102" s="2"/>
      <c r="V102" s="2"/>
      <c r="W102" s="2"/>
    </row>
    <row r="103" spans="1:23" ht="12.75">
      <c r="A103" s="260" t="s">
        <v>502</v>
      </c>
      <c r="B103" s="260"/>
      <c r="C103" s="260"/>
      <c r="D103" s="260"/>
      <c r="E103" s="260"/>
      <c r="F103" s="260"/>
      <c r="G103" s="100">
        <f>SUM(G101:G102)</f>
        <v>362400.20999999996</v>
      </c>
      <c r="H103" s="100"/>
      <c r="I103" s="100"/>
      <c r="J103" s="46"/>
      <c r="K103" s="2"/>
      <c r="L103" s="2"/>
      <c r="M103" s="2"/>
      <c r="N103" s="2"/>
      <c r="O103" s="51"/>
      <c r="P103" s="51"/>
      <c r="Q103" s="51"/>
      <c r="R103" s="2"/>
      <c r="S103" s="2"/>
      <c r="T103" s="2"/>
      <c r="U103" s="2"/>
      <c r="V103" s="2"/>
      <c r="W103" s="2"/>
    </row>
    <row r="104" spans="1:23" s="4" customFormat="1" ht="15.75">
      <c r="A104" s="40">
        <v>21</v>
      </c>
      <c r="B104" s="254" t="s">
        <v>556</v>
      </c>
      <c r="C104" s="254"/>
      <c r="D104" s="254"/>
      <c r="E104" s="254"/>
      <c r="F104" s="254"/>
      <c r="G104" s="101"/>
      <c r="H104" s="101"/>
      <c r="I104" s="101"/>
      <c r="J104" s="50"/>
      <c r="K104" s="50"/>
      <c r="L104" s="50"/>
      <c r="M104" s="199">
        <f>A104</f>
        <v>21</v>
      </c>
      <c r="N104" s="242" t="str">
        <f>B104</f>
        <v>Miejskie Przedszkole nr 1</v>
      </c>
      <c r="O104" s="242"/>
      <c r="P104" s="243"/>
      <c r="Q104" s="50"/>
      <c r="R104" s="50"/>
      <c r="S104" s="50"/>
      <c r="T104" s="50"/>
      <c r="U104" s="50"/>
      <c r="V104" s="50"/>
      <c r="W104" s="50"/>
    </row>
    <row r="105" spans="1:23" s="4" customFormat="1" ht="38.25">
      <c r="A105" s="20">
        <v>1</v>
      </c>
      <c r="B105" s="2" t="s">
        <v>541</v>
      </c>
      <c r="C105" s="2"/>
      <c r="D105" s="2" t="s">
        <v>962</v>
      </c>
      <c r="E105" s="2" t="s">
        <v>963</v>
      </c>
      <c r="F105" s="2">
        <v>1988</v>
      </c>
      <c r="G105" s="139">
        <v>359339.92</v>
      </c>
      <c r="H105" s="140" t="s">
        <v>557</v>
      </c>
      <c r="I105" s="140"/>
      <c r="J105" s="32" t="s">
        <v>132</v>
      </c>
      <c r="K105" s="2" t="s">
        <v>558</v>
      </c>
      <c r="L105" s="2"/>
      <c r="M105" s="2">
        <f>A105</f>
        <v>1</v>
      </c>
      <c r="N105" s="2" t="s">
        <v>133</v>
      </c>
      <c r="O105" s="2" t="s">
        <v>134</v>
      </c>
      <c r="P105" s="2" t="s">
        <v>135</v>
      </c>
      <c r="Q105" s="2" t="s">
        <v>136</v>
      </c>
      <c r="R105" s="2" t="s">
        <v>137</v>
      </c>
      <c r="S105" s="2" t="s">
        <v>94</v>
      </c>
      <c r="T105" s="2" t="s">
        <v>94</v>
      </c>
      <c r="U105" s="2" t="s">
        <v>94</v>
      </c>
      <c r="V105" s="2" t="s">
        <v>94</v>
      </c>
      <c r="W105" s="2" t="s">
        <v>94</v>
      </c>
    </row>
    <row r="106" spans="1:23" ht="12.75">
      <c r="A106" s="260" t="s">
        <v>502</v>
      </c>
      <c r="B106" s="260"/>
      <c r="C106" s="260"/>
      <c r="D106" s="260"/>
      <c r="E106" s="260"/>
      <c r="F106" s="260"/>
      <c r="G106" s="100">
        <f>SUM(G105)</f>
        <v>359339.92</v>
      </c>
      <c r="H106" s="100"/>
      <c r="I106" s="100"/>
      <c r="J106" s="46"/>
      <c r="K106" s="3"/>
      <c r="L106" s="3"/>
      <c r="M106" s="3"/>
      <c r="N106" s="3"/>
      <c r="O106" s="51"/>
      <c r="P106" s="51"/>
      <c r="Q106" s="51"/>
      <c r="R106" s="3"/>
      <c r="S106" s="3"/>
      <c r="T106" s="3"/>
      <c r="U106" s="3"/>
      <c r="V106" s="3"/>
      <c r="W106" s="3"/>
    </row>
    <row r="107" spans="1:23" ht="15.75">
      <c r="A107" s="40">
        <v>22</v>
      </c>
      <c r="B107" s="254" t="s">
        <v>559</v>
      </c>
      <c r="C107" s="254"/>
      <c r="D107" s="254"/>
      <c r="E107" s="254"/>
      <c r="F107" s="254"/>
      <c r="G107" s="101"/>
      <c r="H107" s="101"/>
      <c r="I107" s="101"/>
      <c r="J107" s="50"/>
      <c r="K107" s="50"/>
      <c r="L107" s="50"/>
      <c r="M107" s="199">
        <f>A107</f>
        <v>22</v>
      </c>
      <c r="N107" s="242" t="str">
        <f>B107</f>
        <v>Przedszkole Miejskie nr 10</v>
      </c>
      <c r="O107" s="242"/>
      <c r="P107" s="243"/>
      <c r="Q107" s="50"/>
      <c r="R107" s="50"/>
      <c r="S107" s="50"/>
      <c r="T107" s="50"/>
      <c r="U107" s="50"/>
      <c r="V107" s="50"/>
      <c r="W107" s="50"/>
    </row>
    <row r="108" spans="1:23" ht="63.75">
      <c r="A108" s="2">
        <v>1</v>
      </c>
      <c r="B108" s="2" t="s">
        <v>560</v>
      </c>
      <c r="C108" s="2" t="s">
        <v>560</v>
      </c>
      <c r="D108" s="2" t="s">
        <v>962</v>
      </c>
      <c r="E108" s="2" t="s">
        <v>963</v>
      </c>
      <c r="F108" s="2">
        <v>1980</v>
      </c>
      <c r="G108" s="139">
        <v>307645.67</v>
      </c>
      <c r="H108" s="140" t="s">
        <v>561</v>
      </c>
      <c r="I108" s="140"/>
      <c r="J108" s="146" t="s">
        <v>161</v>
      </c>
      <c r="K108" s="146" t="s">
        <v>429</v>
      </c>
      <c r="L108" s="146"/>
      <c r="M108" s="2">
        <f>A108</f>
        <v>1</v>
      </c>
      <c r="N108" s="2" t="s">
        <v>162</v>
      </c>
      <c r="O108" s="2" t="s">
        <v>163</v>
      </c>
      <c r="P108" s="2" t="s">
        <v>164</v>
      </c>
      <c r="Q108" s="2" t="s">
        <v>165</v>
      </c>
      <c r="R108" s="2" t="s">
        <v>118</v>
      </c>
      <c r="S108" s="2" t="s">
        <v>94</v>
      </c>
      <c r="T108" s="2" t="s">
        <v>94</v>
      </c>
      <c r="U108" s="2" t="s">
        <v>166</v>
      </c>
      <c r="V108" s="2" t="s">
        <v>94</v>
      </c>
      <c r="W108" s="2" t="s">
        <v>94</v>
      </c>
    </row>
    <row r="109" spans="1:34" ht="12.75">
      <c r="A109" s="260" t="s">
        <v>502</v>
      </c>
      <c r="B109" s="260"/>
      <c r="C109" s="260"/>
      <c r="D109" s="260"/>
      <c r="E109" s="260"/>
      <c r="F109" s="260"/>
      <c r="G109" s="100">
        <f>SUM(G108)</f>
        <v>307645.67</v>
      </c>
      <c r="H109" s="100"/>
      <c r="I109" s="100"/>
      <c r="J109" s="46"/>
      <c r="K109" s="3"/>
      <c r="L109" s="3"/>
      <c r="M109" s="3"/>
      <c r="N109" s="3"/>
      <c r="O109" s="51"/>
      <c r="P109" s="51"/>
      <c r="Q109" s="51"/>
      <c r="R109" s="3"/>
      <c r="S109" s="3"/>
      <c r="T109" s="3"/>
      <c r="U109" s="3"/>
      <c r="V109" s="3"/>
      <c r="W109" s="3"/>
      <c r="Z109" s="94"/>
      <c r="AA109" s="94"/>
      <c r="AB109" s="94"/>
      <c r="AC109" s="94"/>
      <c r="AD109" s="94"/>
      <c r="AE109" s="94"/>
      <c r="AF109" s="94"/>
      <c r="AG109" s="94"/>
      <c r="AH109" s="94"/>
    </row>
    <row r="110" spans="1:34" ht="15.75">
      <c r="A110" s="40">
        <v>23</v>
      </c>
      <c r="B110" s="254" t="s">
        <v>1170</v>
      </c>
      <c r="C110" s="254"/>
      <c r="D110" s="254"/>
      <c r="E110" s="254"/>
      <c r="F110" s="254"/>
      <c r="G110" s="254"/>
      <c r="H110" s="254"/>
      <c r="I110" s="254"/>
      <c r="J110" s="254"/>
      <c r="K110" s="254"/>
      <c r="L110" s="65"/>
      <c r="M110" s="199">
        <f>A110</f>
        <v>23</v>
      </c>
      <c r="N110" s="242" t="str">
        <f>B110</f>
        <v>Przedszkole Miejskie nr 9</v>
      </c>
      <c r="O110" s="242"/>
      <c r="P110" s="243"/>
      <c r="Q110" s="53"/>
      <c r="R110" s="58"/>
      <c r="S110" s="58"/>
      <c r="T110" s="58"/>
      <c r="U110" s="58"/>
      <c r="V110" s="58"/>
      <c r="W110" s="58"/>
      <c r="Z110" s="94"/>
      <c r="AA110" s="94"/>
      <c r="AB110" s="94"/>
      <c r="AC110" s="94"/>
      <c r="AD110" s="94"/>
      <c r="AE110" s="94"/>
      <c r="AF110" s="94"/>
      <c r="AG110" s="94"/>
      <c r="AH110" s="94"/>
    </row>
    <row r="111" spans="1:34" ht="51">
      <c r="A111" s="2">
        <v>1</v>
      </c>
      <c r="B111" s="2" t="s">
        <v>541</v>
      </c>
      <c r="C111" s="2" t="s">
        <v>560</v>
      </c>
      <c r="D111" s="2" t="s">
        <v>955</v>
      </c>
      <c r="E111" s="2" t="s">
        <v>954</v>
      </c>
      <c r="F111" s="2">
        <v>1978</v>
      </c>
      <c r="G111" s="139">
        <v>550625.21</v>
      </c>
      <c r="H111" s="162" t="s">
        <v>551</v>
      </c>
      <c r="I111" s="162"/>
      <c r="J111" s="146" t="s">
        <v>197</v>
      </c>
      <c r="K111" s="2" t="s">
        <v>430</v>
      </c>
      <c r="L111" s="2"/>
      <c r="M111" s="2">
        <f>A111</f>
        <v>1</v>
      </c>
      <c r="N111" s="2" t="s">
        <v>981</v>
      </c>
      <c r="O111" s="2" t="s">
        <v>198</v>
      </c>
      <c r="P111" s="2" t="s">
        <v>199</v>
      </c>
      <c r="Q111" s="2" t="s">
        <v>165</v>
      </c>
      <c r="R111" s="2" t="s">
        <v>100</v>
      </c>
      <c r="S111" s="2" t="s">
        <v>100</v>
      </c>
      <c r="T111" s="2" t="s">
        <v>200</v>
      </c>
      <c r="U111" s="2" t="s">
        <v>201</v>
      </c>
      <c r="V111" s="2" t="s">
        <v>202</v>
      </c>
      <c r="W111" s="2" t="s">
        <v>94</v>
      </c>
      <c r="Z111" s="94"/>
      <c r="AA111" s="94"/>
      <c r="AB111" s="94"/>
      <c r="AC111" s="94"/>
      <c r="AD111" s="94"/>
      <c r="AE111" s="94"/>
      <c r="AF111" s="94"/>
      <c r="AG111" s="94"/>
      <c r="AH111" s="94"/>
    </row>
    <row r="112" spans="1:34" ht="12.75">
      <c r="A112" s="264" t="s">
        <v>502</v>
      </c>
      <c r="B112" s="264"/>
      <c r="C112" s="264"/>
      <c r="D112" s="264"/>
      <c r="E112" s="264"/>
      <c r="F112" s="264"/>
      <c r="G112" s="100">
        <f>SUM(G111)</f>
        <v>550625.21</v>
      </c>
      <c r="H112" s="100"/>
      <c r="I112" s="100"/>
      <c r="J112" s="46"/>
      <c r="K112" s="3"/>
      <c r="L112" s="3"/>
      <c r="M112" s="3"/>
      <c r="N112" s="3"/>
      <c r="O112" s="51"/>
      <c r="P112" s="51"/>
      <c r="Q112" s="51"/>
      <c r="R112" s="3"/>
      <c r="S112" s="3"/>
      <c r="T112" s="3"/>
      <c r="U112" s="3"/>
      <c r="V112" s="3"/>
      <c r="W112" s="3"/>
      <c r="Z112" s="94"/>
      <c r="AA112" s="108"/>
      <c r="AB112" s="108"/>
      <c r="AC112" s="108"/>
      <c r="AD112" s="109"/>
      <c r="AE112" s="109"/>
      <c r="AF112" s="109"/>
      <c r="AG112" s="109"/>
      <c r="AH112" s="94"/>
    </row>
    <row r="113" spans="1:34" ht="15.75">
      <c r="A113" s="40">
        <v>24</v>
      </c>
      <c r="B113" s="254" t="s">
        <v>564</v>
      </c>
      <c r="C113" s="254"/>
      <c r="D113" s="254"/>
      <c r="E113" s="254"/>
      <c r="F113" s="254"/>
      <c r="G113" s="101"/>
      <c r="H113" s="101"/>
      <c r="I113" s="101"/>
      <c r="J113" s="255"/>
      <c r="K113" s="255"/>
      <c r="L113" s="50"/>
      <c r="M113" s="199">
        <f>A113</f>
        <v>24</v>
      </c>
      <c r="N113" s="242" t="str">
        <f>B113</f>
        <v>Miejski Ośrodek Sportu i Rekreacji</v>
      </c>
      <c r="O113" s="242"/>
      <c r="P113" s="243"/>
      <c r="Q113" s="50"/>
      <c r="R113" s="50"/>
      <c r="S113" s="50"/>
      <c r="T113" s="50"/>
      <c r="U113" s="50"/>
      <c r="V113" s="50"/>
      <c r="W113" s="50"/>
      <c r="Z113" s="94"/>
      <c r="AA113" s="109"/>
      <c r="AB113" s="109"/>
      <c r="AC113" s="109"/>
      <c r="AD113" s="109"/>
      <c r="AE113" s="109"/>
      <c r="AF113" s="109"/>
      <c r="AG113" s="109"/>
      <c r="AH113" s="94"/>
    </row>
    <row r="114" spans="1:34" ht="63.75">
      <c r="A114" s="2">
        <v>1</v>
      </c>
      <c r="B114" s="2" t="s">
        <v>565</v>
      </c>
      <c r="C114" s="2" t="s">
        <v>566</v>
      </c>
      <c r="D114" s="27" t="s">
        <v>955</v>
      </c>
      <c r="E114" s="2"/>
      <c r="F114" s="2">
        <v>1989</v>
      </c>
      <c r="G114" s="139">
        <v>10595772.86</v>
      </c>
      <c r="H114" s="259" t="s">
        <v>561</v>
      </c>
      <c r="I114" s="140"/>
      <c r="J114" s="154" t="s">
        <v>567</v>
      </c>
      <c r="K114" s="2" t="s">
        <v>1014</v>
      </c>
      <c r="L114" s="2"/>
      <c r="M114" s="2">
        <f aca="true" t="shared" si="2" ref="M114:M144">A114</f>
        <v>1</v>
      </c>
      <c r="N114" s="27" t="s">
        <v>1016</v>
      </c>
      <c r="O114" s="27" t="s">
        <v>1017</v>
      </c>
      <c r="P114" s="27" t="s">
        <v>1018</v>
      </c>
      <c r="Q114" s="27"/>
      <c r="R114" s="2"/>
      <c r="S114" s="2"/>
      <c r="T114" s="2"/>
      <c r="U114" s="2"/>
      <c r="V114" s="2"/>
      <c r="W114" s="2"/>
      <c r="Z114" s="94"/>
      <c r="AA114" s="109"/>
      <c r="AB114" s="109"/>
      <c r="AC114" s="109"/>
      <c r="AD114" s="109"/>
      <c r="AE114" s="109"/>
      <c r="AF114" s="109"/>
      <c r="AG114" s="109"/>
      <c r="AH114" s="94"/>
    </row>
    <row r="115" spans="1:34" ht="38.25">
      <c r="A115" s="2">
        <v>2</v>
      </c>
      <c r="B115" s="2" t="s">
        <v>568</v>
      </c>
      <c r="C115" s="2" t="s">
        <v>569</v>
      </c>
      <c r="D115" s="2" t="s">
        <v>955</v>
      </c>
      <c r="E115" s="2"/>
      <c r="F115" s="2">
        <v>1989</v>
      </c>
      <c r="G115" s="139">
        <v>37856.83</v>
      </c>
      <c r="H115" s="259"/>
      <c r="I115" s="140"/>
      <c r="J115" s="154" t="s">
        <v>567</v>
      </c>
      <c r="K115" s="2" t="s">
        <v>570</v>
      </c>
      <c r="L115" s="2"/>
      <c r="M115" s="2">
        <f t="shared" si="2"/>
        <v>2</v>
      </c>
      <c r="N115" s="51" t="s">
        <v>1019</v>
      </c>
      <c r="O115" s="51" t="s">
        <v>1020</v>
      </c>
      <c r="P115" s="51" t="s">
        <v>1020</v>
      </c>
      <c r="Q115" s="27"/>
      <c r="R115" s="2"/>
      <c r="S115" s="2"/>
      <c r="T115" s="2"/>
      <c r="U115" s="2"/>
      <c r="V115" s="2"/>
      <c r="W115" s="2"/>
      <c r="Z115" s="94"/>
      <c r="AA115" s="109"/>
      <c r="AB115" s="109"/>
      <c r="AC115" s="109"/>
      <c r="AD115" s="109"/>
      <c r="AE115" s="109"/>
      <c r="AF115" s="109"/>
      <c r="AG115" s="109"/>
      <c r="AH115" s="94"/>
    </row>
    <row r="116" spans="1:34" ht="25.5">
      <c r="A116" s="2">
        <v>3</v>
      </c>
      <c r="B116" s="2" t="s">
        <v>571</v>
      </c>
      <c r="C116" s="2" t="s">
        <v>572</v>
      </c>
      <c r="D116" s="2" t="s">
        <v>955</v>
      </c>
      <c r="E116" s="2"/>
      <c r="F116" s="2">
        <v>1989</v>
      </c>
      <c r="G116" s="139">
        <v>7247.42</v>
      </c>
      <c r="H116" s="259"/>
      <c r="I116" s="140"/>
      <c r="J116" s="154" t="s">
        <v>567</v>
      </c>
      <c r="K116" s="2" t="s">
        <v>570</v>
      </c>
      <c r="L116" s="2"/>
      <c r="M116" s="2">
        <f t="shared" si="2"/>
        <v>3</v>
      </c>
      <c r="N116" s="27" t="s">
        <v>1021</v>
      </c>
      <c r="O116" s="27" t="s">
        <v>1017</v>
      </c>
      <c r="P116" s="27" t="s">
        <v>0</v>
      </c>
      <c r="Q116" s="27"/>
      <c r="R116" s="2"/>
      <c r="S116" s="2"/>
      <c r="T116" s="2"/>
      <c r="U116" s="2"/>
      <c r="V116" s="2"/>
      <c r="W116" s="2"/>
      <c r="Z116" s="94"/>
      <c r="AA116" s="109"/>
      <c r="AB116" s="109"/>
      <c r="AC116" s="109"/>
      <c r="AD116" s="109"/>
      <c r="AE116" s="109"/>
      <c r="AF116" s="109"/>
      <c r="AG116" s="109"/>
      <c r="AH116" s="94"/>
    </row>
    <row r="117" spans="1:34" ht="12.75">
      <c r="A117" s="2">
        <v>4</v>
      </c>
      <c r="B117" s="2" t="s">
        <v>573</v>
      </c>
      <c r="C117" s="2" t="s">
        <v>574</v>
      </c>
      <c r="D117" s="2" t="s">
        <v>955</v>
      </c>
      <c r="E117" s="2"/>
      <c r="F117" s="2">
        <v>1977</v>
      </c>
      <c r="G117" s="139">
        <v>34360</v>
      </c>
      <c r="H117" s="259"/>
      <c r="I117" s="140"/>
      <c r="J117" s="154" t="s">
        <v>567</v>
      </c>
      <c r="K117" s="2" t="s">
        <v>575</v>
      </c>
      <c r="L117" s="2"/>
      <c r="M117" s="2">
        <f t="shared" si="2"/>
        <v>4</v>
      </c>
      <c r="N117" s="27" t="s">
        <v>1</v>
      </c>
      <c r="O117" s="27" t="s">
        <v>1017</v>
      </c>
      <c r="P117" s="27" t="s">
        <v>2</v>
      </c>
      <c r="Q117" s="27"/>
      <c r="R117" s="2"/>
      <c r="S117" s="2"/>
      <c r="T117" s="2"/>
      <c r="U117" s="2"/>
      <c r="V117" s="2"/>
      <c r="W117" s="2"/>
      <c r="Z117" s="94"/>
      <c r="AA117" s="109"/>
      <c r="AB117" s="109"/>
      <c r="AC117" s="109"/>
      <c r="AD117" s="109"/>
      <c r="AE117" s="109"/>
      <c r="AF117" s="109"/>
      <c r="AG117" s="109"/>
      <c r="AH117" s="94"/>
    </row>
    <row r="118" spans="1:34" ht="25.5">
      <c r="A118" s="2">
        <v>5</v>
      </c>
      <c r="B118" s="2" t="s">
        <v>576</v>
      </c>
      <c r="C118" s="2" t="s">
        <v>566</v>
      </c>
      <c r="D118" s="2" t="s">
        <v>955</v>
      </c>
      <c r="E118" s="2"/>
      <c r="F118" s="2">
        <v>1907</v>
      </c>
      <c r="G118" s="139">
        <v>1143015.53</v>
      </c>
      <c r="H118" s="259"/>
      <c r="I118" s="140"/>
      <c r="J118" s="154" t="s">
        <v>567</v>
      </c>
      <c r="K118" s="2" t="s">
        <v>575</v>
      </c>
      <c r="L118" s="2"/>
      <c r="M118" s="2">
        <f t="shared" si="2"/>
        <v>5</v>
      </c>
      <c r="N118" s="27" t="s">
        <v>3</v>
      </c>
      <c r="O118" s="27"/>
      <c r="P118" s="27" t="s">
        <v>4</v>
      </c>
      <c r="Q118" s="27"/>
      <c r="R118" s="2"/>
      <c r="S118" s="2"/>
      <c r="T118" s="2"/>
      <c r="U118" s="2"/>
      <c r="V118" s="2"/>
      <c r="W118" s="2"/>
      <c r="Z118" s="94"/>
      <c r="AA118" s="93"/>
      <c r="AB118" s="93"/>
      <c r="AC118" s="93"/>
      <c r="AD118" s="93"/>
      <c r="AE118" s="93"/>
      <c r="AF118" s="93"/>
      <c r="AG118" s="93"/>
      <c r="AH118" s="94"/>
    </row>
    <row r="119" spans="1:34" ht="38.25">
      <c r="A119" s="2">
        <v>6</v>
      </c>
      <c r="B119" s="2" t="s">
        <v>578</v>
      </c>
      <c r="C119" s="2" t="s">
        <v>579</v>
      </c>
      <c r="D119" s="2" t="s">
        <v>955</v>
      </c>
      <c r="E119" s="2"/>
      <c r="F119" s="2">
        <v>1982</v>
      </c>
      <c r="G119" s="139">
        <v>1503835.71</v>
      </c>
      <c r="H119" s="259"/>
      <c r="I119" s="140"/>
      <c r="J119" s="154" t="s">
        <v>567</v>
      </c>
      <c r="K119" s="2" t="s">
        <v>580</v>
      </c>
      <c r="L119" s="2"/>
      <c r="M119" s="2">
        <f t="shared" si="2"/>
        <v>6</v>
      </c>
      <c r="N119" s="27" t="s">
        <v>5</v>
      </c>
      <c r="O119" s="27" t="s">
        <v>6</v>
      </c>
      <c r="P119" s="51" t="s">
        <v>7</v>
      </c>
      <c r="Q119" s="27"/>
      <c r="R119" s="2"/>
      <c r="S119" s="2"/>
      <c r="T119" s="2"/>
      <c r="U119" s="2"/>
      <c r="V119" s="2"/>
      <c r="W119" s="2"/>
      <c r="Z119" s="94"/>
      <c r="AA119" s="93"/>
      <c r="AB119" s="93"/>
      <c r="AC119" s="93"/>
      <c r="AD119" s="93"/>
      <c r="AE119" s="93"/>
      <c r="AF119" s="93"/>
      <c r="AG119" s="93"/>
      <c r="AH119" s="94"/>
    </row>
    <row r="120" spans="1:34" ht="12.75">
      <c r="A120" s="2">
        <v>7</v>
      </c>
      <c r="B120" s="2" t="s">
        <v>581</v>
      </c>
      <c r="C120" s="2"/>
      <c r="D120" s="2" t="s">
        <v>955</v>
      </c>
      <c r="E120" s="2"/>
      <c r="F120" s="2"/>
      <c r="G120" s="139">
        <v>29780.54</v>
      </c>
      <c r="H120" s="259"/>
      <c r="I120" s="140"/>
      <c r="J120" s="154"/>
      <c r="K120" s="2"/>
      <c r="L120" s="2"/>
      <c r="M120" s="2">
        <f t="shared" si="2"/>
        <v>7</v>
      </c>
      <c r="N120" s="2"/>
      <c r="O120" s="51"/>
      <c r="P120" s="51"/>
      <c r="Q120" s="51"/>
      <c r="R120" s="2"/>
      <c r="S120" s="2"/>
      <c r="T120" s="2"/>
      <c r="U120" s="2"/>
      <c r="V120" s="2"/>
      <c r="W120" s="2"/>
      <c r="Z120" s="94"/>
      <c r="AA120" s="93"/>
      <c r="AB120" s="93"/>
      <c r="AC120" s="93"/>
      <c r="AD120" s="93"/>
      <c r="AE120" s="93"/>
      <c r="AF120" s="93"/>
      <c r="AG120" s="93"/>
      <c r="AH120" s="94"/>
    </row>
    <row r="121" spans="1:34" ht="25.5">
      <c r="A121" s="2">
        <v>8</v>
      </c>
      <c r="B121" s="2" t="s">
        <v>582</v>
      </c>
      <c r="C121" s="2"/>
      <c r="D121" s="2" t="s">
        <v>955</v>
      </c>
      <c r="E121" s="2"/>
      <c r="F121" s="2"/>
      <c r="G121" s="139">
        <v>272800</v>
      </c>
      <c r="H121" s="259"/>
      <c r="I121" s="140"/>
      <c r="J121" s="154"/>
      <c r="K121" s="2"/>
      <c r="L121" s="2"/>
      <c r="M121" s="2">
        <f t="shared" si="2"/>
        <v>8</v>
      </c>
      <c r="N121" s="2"/>
      <c r="O121" s="51"/>
      <c r="P121" s="51"/>
      <c r="Q121" s="51"/>
      <c r="R121" s="2"/>
      <c r="S121" s="2"/>
      <c r="T121" s="2"/>
      <c r="U121" s="2"/>
      <c r="V121" s="2"/>
      <c r="W121" s="2"/>
      <c r="Z121" s="94"/>
      <c r="AA121" s="93"/>
      <c r="AB121" s="93"/>
      <c r="AC121" s="93"/>
      <c r="AD121" s="93"/>
      <c r="AE121" s="93"/>
      <c r="AF121" s="93"/>
      <c r="AG121" s="93"/>
      <c r="AH121" s="94"/>
    </row>
    <row r="122" spans="1:34" ht="38.25">
      <c r="A122" s="2">
        <v>9</v>
      </c>
      <c r="B122" s="2" t="s">
        <v>583</v>
      </c>
      <c r="C122" s="2"/>
      <c r="D122" s="2" t="s">
        <v>955</v>
      </c>
      <c r="E122" s="2"/>
      <c r="F122" s="2"/>
      <c r="G122" s="139">
        <v>29947.89</v>
      </c>
      <c r="H122" s="259"/>
      <c r="I122" s="140"/>
      <c r="J122" s="154"/>
      <c r="K122" s="2"/>
      <c r="L122" s="2"/>
      <c r="M122" s="2">
        <f t="shared" si="2"/>
        <v>9</v>
      </c>
      <c r="N122" s="2"/>
      <c r="O122" s="51"/>
      <c r="P122" s="51"/>
      <c r="Q122" s="51"/>
      <c r="R122" s="2"/>
      <c r="S122" s="2"/>
      <c r="T122" s="2"/>
      <c r="U122" s="2"/>
      <c r="V122" s="2"/>
      <c r="W122" s="2"/>
      <c r="Z122" s="94"/>
      <c r="AA122" s="93"/>
      <c r="AB122" s="93"/>
      <c r="AC122" s="93"/>
      <c r="AD122" s="93"/>
      <c r="AE122" s="93"/>
      <c r="AF122" s="93"/>
      <c r="AG122" s="93"/>
      <c r="AH122" s="94"/>
    </row>
    <row r="123" spans="1:34" ht="38.25">
      <c r="A123" s="2">
        <v>10</v>
      </c>
      <c r="B123" s="2" t="s">
        <v>584</v>
      </c>
      <c r="C123" s="2"/>
      <c r="D123" s="2" t="s">
        <v>955</v>
      </c>
      <c r="E123" s="2"/>
      <c r="F123" s="2"/>
      <c r="G123" s="139">
        <v>25034.94</v>
      </c>
      <c r="H123" s="259"/>
      <c r="I123" s="140"/>
      <c r="J123" s="154"/>
      <c r="K123" s="2"/>
      <c r="L123" s="2"/>
      <c r="M123" s="2">
        <f t="shared" si="2"/>
        <v>10</v>
      </c>
      <c r="N123" s="2"/>
      <c r="O123" s="51"/>
      <c r="P123" s="51"/>
      <c r="Q123" s="51"/>
      <c r="R123" s="2"/>
      <c r="S123" s="2"/>
      <c r="T123" s="2"/>
      <c r="U123" s="2"/>
      <c r="V123" s="2"/>
      <c r="W123" s="2"/>
      <c r="Z123" s="94"/>
      <c r="AA123" s="93"/>
      <c r="AB123" s="93"/>
      <c r="AC123" s="93"/>
      <c r="AD123" s="93"/>
      <c r="AE123" s="93"/>
      <c r="AF123" s="93"/>
      <c r="AG123" s="93"/>
      <c r="AH123" s="94"/>
    </row>
    <row r="124" spans="1:34" ht="12.75">
      <c r="A124" s="2">
        <v>11</v>
      </c>
      <c r="B124" s="2" t="s">
        <v>585</v>
      </c>
      <c r="C124" s="2" t="s">
        <v>566</v>
      </c>
      <c r="D124" s="2" t="s">
        <v>955</v>
      </c>
      <c r="E124" s="2"/>
      <c r="F124" s="2">
        <v>1989</v>
      </c>
      <c r="G124" s="139">
        <v>1281712.36</v>
      </c>
      <c r="H124" s="259"/>
      <c r="I124" s="140"/>
      <c r="J124" s="154"/>
      <c r="K124" s="2"/>
      <c r="L124" s="2"/>
      <c r="M124" s="2">
        <f t="shared" si="2"/>
        <v>11</v>
      </c>
      <c r="N124" s="2"/>
      <c r="O124" s="51"/>
      <c r="P124" s="51"/>
      <c r="Q124" s="51"/>
      <c r="R124" s="2"/>
      <c r="S124" s="2"/>
      <c r="T124" s="2"/>
      <c r="U124" s="2"/>
      <c r="V124" s="2"/>
      <c r="W124" s="2"/>
      <c r="Z124" s="94"/>
      <c r="AA124" s="93"/>
      <c r="AB124" s="93"/>
      <c r="AC124" s="93"/>
      <c r="AD124" s="93"/>
      <c r="AE124" s="93"/>
      <c r="AF124" s="93"/>
      <c r="AG124" s="93"/>
      <c r="AH124" s="94"/>
    </row>
    <row r="125" spans="1:34" ht="12.75">
      <c r="A125" s="2">
        <v>12</v>
      </c>
      <c r="B125" s="2" t="s">
        <v>586</v>
      </c>
      <c r="C125" s="2" t="s">
        <v>566</v>
      </c>
      <c r="D125" s="2" t="s">
        <v>955</v>
      </c>
      <c r="E125" s="2"/>
      <c r="F125" s="2">
        <v>1989</v>
      </c>
      <c r="G125" s="139">
        <v>359976.91</v>
      </c>
      <c r="H125" s="259"/>
      <c r="I125" s="140"/>
      <c r="J125" s="154"/>
      <c r="K125" s="2"/>
      <c r="L125" s="2"/>
      <c r="M125" s="2">
        <f t="shared" si="2"/>
        <v>12</v>
      </c>
      <c r="N125" s="2"/>
      <c r="O125" s="51"/>
      <c r="P125" s="51"/>
      <c r="Q125" s="51"/>
      <c r="R125" s="2"/>
      <c r="S125" s="2"/>
      <c r="T125" s="2"/>
      <c r="U125" s="2"/>
      <c r="V125" s="2"/>
      <c r="W125" s="2"/>
      <c r="Z125" s="94"/>
      <c r="AA125" s="93"/>
      <c r="AB125" s="93"/>
      <c r="AC125" s="93"/>
      <c r="AD125" s="93"/>
      <c r="AE125" s="93"/>
      <c r="AF125" s="93"/>
      <c r="AG125" s="93"/>
      <c r="AH125" s="94"/>
    </row>
    <row r="126" spans="1:34" ht="12.75">
      <c r="A126" s="2">
        <v>13</v>
      </c>
      <c r="B126" s="2" t="s">
        <v>587</v>
      </c>
      <c r="C126" s="2" t="s">
        <v>566</v>
      </c>
      <c r="D126" s="2" t="s">
        <v>955</v>
      </c>
      <c r="E126" s="2"/>
      <c r="F126" s="2">
        <v>1989</v>
      </c>
      <c r="G126" s="139">
        <v>10477.84</v>
      </c>
      <c r="H126" s="259"/>
      <c r="I126" s="140"/>
      <c r="J126" s="154"/>
      <c r="K126" s="2"/>
      <c r="L126" s="2"/>
      <c r="M126" s="2">
        <f t="shared" si="2"/>
        <v>13</v>
      </c>
      <c r="N126" s="2"/>
      <c r="O126" s="51"/>
      <c r="P126" s="51"/>
      <c r="Q126" s="51"/>
      <c r="R126" s="2"/>
      <c r="S126" s="2"/>
      <c r="T126" s="2"/>
      <c r="U126" s="2"/>
      <c r="V126" s="2"/>
      <c r="W126" s="2"/>
      <c r="Z126" s="94"/>
      <c r="AA126" s="93"/>
      <c r="AB126" s="93"/>
      <c r="AC126" s="93"/>
      <c r="AD126" s="93"/>
      <c r="AE126" s="93"/>
      <c r="AF126" s="93"/>
      <c r="AG126" s="93"/>
      <c r="AH126" s="94"/>
    </row>
    <row r="127" spans="1:34" ht="12.75">
      <c r="A127" s="2">
        <v>14</v>
      </c>
      <c r="B127" s="2" t="s">
        <v>588</v>
      </c>
      <c r="C127" s="2" t="s">
        <v>566</v>
      </c>
      <c r="D127" s="2" t="s">
        <v>955</v>
      </c>
      <c r="E127" s="2"/>
      <c r="F127" s="2">
        <v>1989</v>
      </c>
      <c r="G127" s="139">
        <v>1204744.4</v>
      </c>
      <c r="H127" s="259"/>
      <c r="I127" s="140"/>
      <c r="J127" s="154"/>
      <c r="K127" s="2"/>
      <c r="L127" s="2"/>
      <c r="M127" s="2">
        <f t="shared" si="2"/>
        <v>14</v>
      </c>
      <c r="N127" s="2"/>
      <c r="O127" s="51"/>
      <c r="P127" s="51"/>
      <c r="Q127" s="51"/>
      <c r="R127" s="2"/>
      <c r="S127" s="2"/>
      <c r="T127" s="2"/>
      <c r="U127" s="2"/>
      <c r="V127" s="2"/>
      <c r="W127" s="2"/>
      <c r="Z127" s="94"/>
      <c r="AA127" s="93"/>
      <c r="AB127" s="93"/>
      <c r="AC127" s="93"/>
      <c r="AD127" s="93"/>
      <c r="AE127" s="93"/>
      <c r="AF127" s="93"/>
      <c r="AG127" s="93"/>
      <c r="AH127" s="94"/>
    </row>
    <row r="128" spans="1:34" ht="12.75">
      <c r="A128" s="2">
        <v>15</v>
      </c>
      <c r="B128" s="2" t="s">
        <v>589</v>
      </c>
      <c r="C128" s="2" t="s">
        <v>566</v>
      </c>
      <c r="D128" s="2" t="s">
        <v>955</v>
      </c>
      <c r="E128" s="2"/>
      <c r="F128" s="2">
        <v>1989</v>
      </c>
      <c r="G128" s="139">
        <v>38000</v>
      </c>
      <c r="H128" s="259"/>
      <c r="I128" s="140"/>
      <c r="J128" s="154"/>
      <c r="K128" s="2"/>
      <c r="L128" s="2"/>
      <c r="M128" s="2">
        <f t="shared" si="2"/>
        <v>15</v>
      </c>
      <c r="N128" s="2"/>
      <c r="O128" s="51"/>
      <c r="P128" s="51"/>
      <c r="Q128" s="51"/>
      <c r="R128" s="2"/>
      <c r="S128" s="2"/>
      <c r="T128" s="2"/>
      <c r="U128" s="2"/>
      <c r="V128" s="2"/>
      <c r="W128" s="2"/>
      <c r="Z128" s="94"/>
      <c r="AA128" s="93"/>
      <c r="AB128" s="93"/>
      <c r="AC128" s="93"/>
      <c r="AD128" s="93"/>
      <c r="AE128" s="93"/>
      <c r="AF128" s="93"/>
      <c r="AG128" s="93"/>
      <c r="AH128" s="94"/>
    </row>
    <row r="129" spans="1:34" ht="12.75">
      <c r="A129" s="2">
        <v>16</v>
      </c>
      <c r="B129" s="2" t="s">
        <v>590</v>
      </c>
      <c r="C129" s="2" t="s">
        <v>566</v>
      </c>
      <c r="D129" s="2" t="s">
        <v>955</v>
      </c>
      <c r="E129" s="2"/>
      <c r="F129" s="2">
        <v>2003</v>
      </c>
      <c r="G129" s="139">
        <v>82675.68</v>
      </c>
      <c r="H129" s="259"/>
      <c r="I129" s="140"/>
      <c r="J129" s="154"/>
      <c r="K129" s="2"/>
      <c r="L129" s="2"/>
      <c r="M129" s="2">
        <f t="shared" si="2"/>
        <v>16</v>
      </c>
      <c r="N129" s="2"/>
      <c r="O129" s="51"/>
      <c r="P129" s="51"/>
      <c r="Q129" s="51"/>
      <c r="R129" s="2"/>
      <c r="S129" s="2"/>
      <c r="T129" s="2"/>
      <c r="U129" s="2"/>
      <c r="V129" s="2"/>
      <c r="W129" s="2"/>
      <c r="Z129" s="94"/>
      <c r="AA129" s="93"/>
      <c r="AB129" s="93"/>
      <c r="AC129" s="93"/>
      <c r="AD129" s="93"/>
      <c r="AE129" s="93"/>
      <c r="AF129" s="93"/>
      <c r="AG129" s="93"/>
      <c r="AH129" s="94"/>
    </row>
    <row r="130" spans="1:34" ht="12.75">
      <c r="A130" s="2">
        <v>17</v>
      </c>
      <c r="B130" s="2" t="s">
        <v>591</v>
      </c>
      <c r="C130" s="2"/>
      <c r="D130" s="2" t="s">
        <v>955</v>
      </c>
      <c r="E130" s="2"/>
      <c r="F130" s="2"/>
      <c r="G130" s="139">
        <v>11562</v>
      </c>
      <c r="H130" s="259"/>
      <c r="I130" s="140"/>
      <c r="J130" s="154"/>
      <c r="K130" s="2"/>
      <c r="L130" s="2"/>
      <c r="M130" s="2">
        <f t="shared" si="2"/>
        <v>17</v>
      </c>
      <c r="N130" s="2"/>
      <c r="O130" s="51"/>
      <c r="P130" s="51"/>
      <c r="Q130" s="51"/>
      <c r="R130" s="2"/>
      <c r="S130" s="2"/>
      <c r="T130" s="2"/>
      <c r="U130" s="2"/>
      <c r="V130" s="2"/>
      <c r="W130" s="2"/>
      <c r="Z130" s="94"/>
      <c r="AA130" s="93"/>
      <c r="AB130" s="93"/>
      <c r="AC130" s="93"/>
      <c r="AD130" s="93"/>
      <c r="AE130" s="93"/>
      <c r="AF130" s="93"/>
      <c r="AG130" s="93"/>
      <c r="AH130" s="94"/>
    </row>
    <row r="131" spans="1:34" ht="12.75">
      <c r="A131" s="2">
        <v>18</v>
      </c>
      <c r="B131" s="2" t="s">
        <v>592</v>
      </c>
      <c r="C131" s="2" t="s">
        <v>566</v>
      </c>
      <c r="D131" s="2" t="s">
        <v>955</v>
      </c>
      <c r="E131" s="2"/>
      <c r="F131" s="2"/>
      <c r="G131" s="139">
        <v>19806</v>
      </c>
      <c r="H131" s="259"/>
      <c r="I131" s="140"/>
      <c r="J131" s="154"/>
      <c r="K131" s="2"/>
      <c r="L131" s="2"/>
      <c r="M131" s="2">
        <f t="shared" si="2"/>
        <v>18</v>
      </c>
      <c r="N131" s="2"/>
      <c r="O131" s="51"/>
      <c r="P131" s="51"/>
      <c r="Q131" s="51"/>
      <c r="R131" s="2"/>
      <c r="S131" s="2"/>
      <c r="T131" s="2"/>
      <c r="U131" s="2"/>
      <c r="V131" s="2"/>
      <c r="W131" s="2"/>
      <c r="Z131" s="94"/>
      <c r="AA131" s="93"/>
      <c r="AB131" s="109"/>
      <c r="AC131" s="109"/>
      <c r="AD131" s="109"/>
      <c r="AE131" s="109"/>
      <c r="AF131" s="109"/>
      <c r="AG131" s="109"/>
      <c r="AH131" s="94"/>
    </row>
    <row r="132" spans="1:34" ht="12.75">
      <c r="A132" s="2">
        <v>19</v>
      </c>
      <c r="B132" s="2" t="s">
        <v>592</v>
      </c>
      <c r="C132" s="2" t="s">
        <v>566</v>
      </c>
      <c r="D132" s="2" t="s">
        <v>955</v>
      </c>
      <c r="E132" s="2"/>
      <c r="F132" s="2">
        <v>2008</v>
      </c>
      <c r="G132" s="139">
        <v>87541.65</v>
      </c>
      <c r="H132" s="259"/>
      <c r="I132" s="140"/>
      <c r="J132" s="154"/>
      <c r="K132" s="2"/>
      <c r="L132" s="2"/>
      <c r="M132" s="2">
        <f t="shared" si="2"/>
        <v>19</v>
      </c>
      <c r="N132" s="2"/>
      <c r="O132" s="51"/>
      <c r="P132" s="51"/>
      <c r="Q132" s="51"/>
      <c r="R132" s="2"/>
      <c r="S132" s="2"/>
      <c r="T132" s="2"/>
      <c r="U132" s="2"/>
      <c r="V132" s="2"/>
      <c r="W132" s="2"/>
      <c r="Z132" s="94"/>
      <c r="AA132" s="90"/>
      <c r="AB132" s="109"/>
      <c r="AC132" s="109"/>
      <c r="AD132" s="109"/>
      <c r="AE132" s="109"/>
      <c r="AF132" s="109"/>
      <c r="AG132" s="109"/>
      <c r="AH132" s="94"/>
    </row>
    <row r="133" spans="1:34" ht="25.5">
      <c r="A133" s="2">
        <v>20</v>
      </c>
      <c r="B133" s="176" t="s">
        <v>997</v>
      </c>
      <c r="C133" s="176" t="s">
        <v>566</v>
      </c>
      <c r="D133" s="176" t="s">
        <v>955</v>
      </c>
      <c r="E133" s="176"/>
      <c r="F133" s="178">
        <v>2010</v>
      </c>
      <c r="G133" s="179">
        <v>80656.72</v>
      </c>
      <c r="H133" s="259"/>
      <c r="I133" s="140"/>
      <c r="J133" s="2"/>
      <c r="K133" s="27" t="s">
        <v>998</v>
      </c>
      <c r="L133" s="27"/>
      <c r="M133" s="2">
        <f t="shared" si="2"/>
        <v>20</v>
      </c>
      <c r="N133" s="27"/>
      <c r="O133" s="27"/>
      <c r="P133" s="27"/>
      <c r="Q133" s="51"/>
      <c r="R133" s="27"/>
      <c r="S133" s="27"/>
      <c r="T133" s="27"/>
      <c r="U133" s="27"/>
      <c r="V133" s="27"/>
      <c r="W133" s="27"/>
      <c r="Z133" s="94"/>
      <c r="AA133" s="93"/>
      <c r="AB133" s="109"/>
      <c r="AC133" s="109"/>
      <c r="AD133" s="109"/>
      <c r="AE133" s="109"/>
      <c r="AF133" s="109"/>
      <c r="AG133" s="109"/>
      <c r="AH133" s="94"/>
    </row>
    <row r="134" spans="1:34" s="4" customFormat="1" ht="25.5">
      <c r="A134" s="2">
        <v>21</v>
      </c>
      <c r="B134" s="27" t="s">
        <v>1002</v>
      </c>
      <c r="C134" s="27"/>
      <c r="D134" s="27" t="s">
        <v>955</v>
      </c>
      <c r="E134" s="27"/>
      <c r="F134" s="27">
        <v>2010</v>
      </c>
      <c r="G134" s="179">
        <v>16943.28</v>
      </c>
      <c r="H134" s="259"/>
      <c r="I134" s="140"/>
      <c r="J134" s="2"/>
      <c r="K134" s="27" t="s">
        <v>999</v>
      </c>
      <c r="L134" s="27"/>
      <c r="M134" s="2">
        <f t="shared" si="2"/>
        <v>21</v>
      </c>
      <c r="N134" s="27"/>
      <c r="O134" s="27"/>
      <c r="P134" s="27"/>
      <c r="Q134" s="51"/>
      <c r="R134" s="27"/>
      <c r="S134" s="27"/>
      <c r="T134" s="27"/>
      <c r="U134" s="27"/>
      <c r="V134" s="27"/>
      <c r="W134" s="27"/>
      <c r="Z134" s="42"/>
      <c r="AA134" s="93"/>
      <c r="AB134" s="109"/>
      <c r="AC134" s="109"/>
      <c r="AD134" s="109"/>
      <c r="AE134" s="109"/>
      <c r="AF134" s="109"/>
      <c r="AG134" s="109"/>
      <c r="AH134" s="42"/>
    </row>
    <row r="135" spans="1:34" ht="25.5">
      <c r="A135" s="2">
        <v>22</v>
      </c>
      <c r="B135" s="27" t="s">
        <v>1000</v>
      </c>
      <c r="C135" s="27" t="s">
        <v>566</v>
      </c>
      <c r="D135" s="27" t="s">
        <v>955</v>
      </c>
      <c r="E135" s="27"/>
      <c r="F135" s="27">
        <v>2010</v>
      </c>
      <c r="G135" s="179">
        <v>1306957.1</v>
      </c>
      <c r="H135" s="259"/>
      <c r="I135" s="140"/>
      <c r="J135" s="2"/>
      <c r="K135" s="27" t="s">
        <v>1001</v>
      </c>
      <c r="L135" s="27"/>
      <c r="M135" s="2">
        <f t="shared" si="2"/>
        <v>22</v>
      </c>
      <c r="N135" s="27"/>
      <c r="O135" s="27"/>
      <c r="P135" s="27"/>
      <c r="Q135" s="51"/>
      <c r="R135" s="27"/>
      <c r="S135" s="27"/>
      <c r="T135" s="27"/>
      <c r="U135" s="27"/>
      <c r="V135" s="27"/>
      <c r="W135" s="27"/>
      <c r="Z135" s="94"/>
      <c r="AA135" s="110"/>
      <c r="AB135" s="111"/>
      <c r="AC135" s="111"/>
      <c r="AD135" s="111"/>
      <c r="AE135" s="111"/>
      <c r="AF135" s="111"/>
      <c r="AG135" s="111"/>
      <c r="AH135" s="94"/>
    </row>
    <row r="136" spans="1:34" ht="25.5">
      <c r="A136" s="2">
        <v>23</v>
      </c>
      <c r="B136" s="27" t="s">
        <v>54</v>
      </c>
      <c r="C136" s="177"/>
      <c r="D136" s="27" t="s">
        <v>955</v>
      </c>
      <c r="E136" s="177"/>
      <c r="F136" s="27">
        <v>2010</v>
      </c>
      <c r="G136" s="179">
        <v>81504.32</v>
      </c>
      <c r="H136" s="259"/>
      <c r="I136" s="140"/>
      <c r="J136" s="2"/>
      <c r="K136" s="27" t="s">
        <v>1001</v>
      </c>
      <c r="L136" s="27"/>
      <c r="M136" s="2">
        <f t="shared" si="2"/>
        <v>23</v>
      </c>
      <c r="N136" s="177"/>
      <c r="O136" s="27"/>
      <c r="P136" s="27"/>
      <c r="Q136" s="51"/>
      <c r="R136" s="177"/>
      <c r="S136" s="177"/>
      <c r="T136" s="177"/>
      <c r="U136" s="177"/>
      <c r="V136" s="177"/>
      <c r="W136" s="177"/>
      <c r="Z136" s="94"/>
      <c r="AA136" s="110"/>
      <c r="AB136" s="111"/>
      <c r="AC136" s="111"/>
      <c r="AD136" s="111"/>
      <c r="AE136" s="111"/>
      <c r="AF136" s="111"/>
      <c r="AG136" s="111"/>
      <c r="AH136" s="94"/>
    </row>
    <row r="137" spans="1:34" ht="25.5">
      <c r="A137" s="2">
        <v>24</v>
      </c>
      <c r="B137" s="27" t="s">
        <v>1004</v>
      </c>
      <c r="C137" s="180" t="s">
        <v>566</v>
      </c>
      <c r="D137" s="180" t="s">
        <v>955</v>
      </c>
      <c r="E137" s="180"/>
      <c r="F137" s="180" t="s">
        <v>1005</v>
      </c>
      <c r="G137" s="179">
        <v>438610.3</v>
      </c>
      <c r="H137" s="259"/>
      <c r="I137" s="140"/>
      <c r="J137" s="2"/>
      <c r="K137" s="27" t="s">
        <v>1006</v>
      </c>
      <c r="L137" s="27"/>
      <c r="M137" s="2">
        <f t="shared" si="2"/>
        <v>24</v>
      </c>
      <c r="N137" s="27"/>
      <c r="O137" s="27"/>
      <c r="P137" s="27"/>
      <c r="Q137" s="51"/>
      <c r="R137" s="27"/>
      <c r="S137" s="27"/>
      <c r="T137" s="27"/>
      <c r="U137" s="27"/>
      <c r="V137" s="27"/>
      <c r="W137" s="27"/>
      <c r="Z137" s="94"/>
      <c r="AA137" s="93"/>
      <c r="AB137" s="109"/>
      <c r="AC137" s="109"/>
      <c r="AD137" s="109"/>
      <c r="AE137" s="109"/>
      <c r="AF137" s="109"/>
      <c r="AG137" s="109"/>
      <c r="AH137" s="94"/>
    </row>
    <row r="138" spans="1:34" ht="25.5">
      <c r="A138" s="2">
        <v>25</v>
      </c>
      <c r="B138" s="27" t="s">
        <v>55</v>
      </c>
      <c r="C138" s="180"/>
      <c r="D138" s="180" t="s">
        <v>955</v>
      </c>
      <c r="E138" s="180"/>
      <c r="F138" s="180" t="s">
        <v>1005</v>
      </c>
      <c r="G138" s="179">
        <v>45553.21</v>
      </c>
      <c r="H138" s="259"/>
      <c r="I138" s="140"/>
      <c r="J138" s="2"/>
      <c r="K138" s="27" t="s">
        <v>1006</v>
      </c>
      <c r="L138" s="27"/>
      <c r="M138" s="2">
        <f t="shared" si="2"/>
        <v>25</v>
      </c>
      <c r="N138" s="27"/>
      <c r="O138" s="27"/>
      <c r="P138" s="27"/>
      <c r="Q138" s="51"/>
      <c r="R138" s="27"/>
      <c r="S138" s="27"/>
      <c r="T138" s="27"/>
      <c r="U138" s="27"/>
      <c r="V138" s="27"/>
      <c r="W138" s="27"/>
      <c r="Z138" s="94"/>
      <c r="AA138" s="93"/>
      <c r="AB138" s="109"/>
      <c r="AC138" s="109"/>
      <c r="AD138" s="109"/>
      <c r="AE138" s="109"/>
      <c r="AF138" s="109"/>
      <c r="AG138" s="109"/>
      <c r="AH138" s="94"/>
    </row>
    <row r="139" spans="1:34" ht="25.5">
      <c r="A139" s="2">
        <v>26</v>
      </c>
      <c r="B139" s="27" t="s">
        <v>1007</v>
      </c>
      <c r="C139" s="180" t="s">
        <v>566</v>
      </c>
      <c r="D139" s="180" t="s">
        <v>955</v>
      </c>
      <c r="E139" s="180"/>
      <c r="F139" s="180" t="s">
        <v>1008</v>
      </c>
      <c r="G139" s="179">
        <v>463115.21</v>
      </c>
      <c r="H139" s="259"/>
      <c r="I139" s="140"/>
      <c r="J139" s="2"/>
      <c r="K139" s="27" t="s">
        <v>1009</v>
      </c>
      <c r="L139" s="27"/>
      <c r="M139" s="2">
        <f t="shared" si="2"/>
        <v>26</v>
      </c>
      <c r="N139" s="27"/>
      <c r="O139" s="27"/>
      <c r="P139" s="27"/>
      <c r="Q139" s="51"/>
      <c r="R139" s="27"/>
      <c r="S139" s="27"/>
      <c r="T139" s="27"/>
      <c r="U139" s="27"/>
      <c r="V139" s="27"/>
      <c r="W139" s="27"/>
      <c r="Z139" s="94"/>
      <c r="AA139" s="93"/>
      <c r="AB139" s="109"/>
      <c r="AC139" s="109"/>
      <c r="AD139" s="109"/>
      <c r="AE139" s="109"/>
      <c r="AF139" s="109"/>
      <c r="AG139" s="109"/>
      <c r="AH139" s="94"/>
    </row>
    <row r="140" spans="1:34" ht="25.5">
      <c r="A140" s="2">
        <v>27</v>
      </c>
      <c r="B140" s="27" t="s">
        <v>1010</v>
      </c>
      <c r="C140" s="180" t="s">
        <v>566</v>
      </c>
      <c r="D140" s="180" t="s">
        <v>955</v>
      </c>
      <c r="E140" s="180"/>
      <c r="F140" s="180" t="s">
        <v>1008</v>
      </c>
      <c r="G140" s="179">
        <v>176458.98</v>
      </c>
      <c r="H140" s="259"/>
      <c r="I140" s="140"/>
      <c r="J140" s="2"/>
      <c r="K140" s="27" t="s">
        <v>1011</v>
      </c>
      <c r="L140" s="27"/>
      <c r="M140" s="2">
        <f t="shared" si="2"/>
        <v>27</v>
      </c>
      <c r="N140" s="27"/>
      <c r="O140" s="27"/>
      <c r="P140" s="27"/>
      <c r="Q140" s="51"/>
      <c r="R140" s="27"/>
      <c r="S140" s="27"/>
      <c r="T140" s="27"/>
      <c r="U140" s="27"/>
      <c r="V140" s="27"/>
      <c r="W140" s="27"/>
      <c r="Z140" s="94"/>
      <c r="AA140" s="93"/>
      <c r="AB140" s="109"/>
      <c r="AC140" s="109"/>
      <c r="AD140" s="109"/>
      <c r="AE140" s="109"/>
      <c r="AF140" s="109"/>
      <c r="AG140" s="109"/>
      <c r="AH140" s="94"/>
    </row>
    <row r="141" spans="1:34" ht="38.25">
      <c r="A141" s="2">
        <v>28</v>
      </c>
      <c r="B141" s="27" t="s">
        <v>1012</v>
      </c>
      <c r="C141" s="27"/>
      <c r="D141" s="27" t="s">
        <v>955</v>
      </c>
      <c r="E141" s="27"/>
      <c r="F141" s="180" t="s">
        <v>1008</v>
      </c>
      <c r="G141" s="179">
        <v>314319.52</v>
      </c>
      <c r="H141" s="259"/>
      <c r="I141" s="140"/>
      <c r="J141" s="2"/>
      <c r="K141" s="180" t="s">
        <v>1009</v>
      </c>
      <c r="L141" s="180"/>
      <c r="M141" s="2">
        <f t="shared" si="2"/>
        <v>28</v>
      </c>
      <c r="N141" s="180"/>
      <c r="O141" s="27"/>
      <c r="P141" s="27"/>
      <c r="Q141" s="51"/>
      <c r="R141" s="180"/>
      <c r="S141" s="180"/>
      <c r="T141" s="180"/>
      <c r="U141" s="180"/>
      <c r="V141" s="180"/>
      <c r="W141" s="180"/>
      <c r="Z141" s="94"/>
      <c r="AA141" s="93"/>
      <c r="AB141" s="109"/>
      <c r="AC141" s="109"/>
      <c r="AD141" s="109"/>
      <c r="AE141" s="109"/>
      <c r="AF141" s="109"/>
      <c r="AG141" s="109"/>
      <c r="AH141" s="94"/>
    </row>
    <row r="142" spans="1:34" ht="25.5">
      <c r="A142" s="2">
        <v>29</v>
      </c>
      <c r="B142" s="27" t="s">
        <v>56</v>
      </c>
      <c r="C142" s="180"/>
      <c r="D142" s="180" t="s">
        <v>955</v>
      </c>
      <c r="E142" s="180"/>
      <c r="F142" s="180" t="s">
        <v>1008</v>
      </c>
      <c r="G142" s="179">
        <v>150202.81</v>
      </c>
      <c r="H142" s="259"/>
      <c r="I142" s="140"/>
      <c r="J142" s="2"/>
      <c r="K142" s="180" t="s">
        <v>1009</v>
      </c>
      <c r="L142" s="180"/>
      <c r="M142" s="2">
        <f t="shared" si="2"/>
        <v>29</v>
      </c>
      <c r="N142" s="180"/>
      <c r="O142" s="27"/>
      <c r="P142" s="27"/>
      <c r="Q142" s="51"/>
      <c r="R142" s="180"/>
      <c r="S142" s="180"/>
      <c r="T142" s="180"/>
      <c r="U142" s="180"/>
      <c r="V142" s="180"/>
      <c r="W142" s="180"/>
      <c r="Z142" s="94"/>
      <c r="AA142" s="93"/>
      <c r="AB142" s="109"/>
      <c r="AC142" s="109"/>
      <c r="AD142" s="109"/>
      <c r="AE142" s="109"/>
      <c r="AF142" s="109"/>
      <c r="AG142" s="109"/>
      <c r="AH142" s="94"/>
    </row>
    <row r="143" spans="1:34" ht="38.25">
      <c r="A143" s="2">
        <v>30</v>
      </c>
      <c r="B143" s="27" t="s">
        <v>1013</v>
      </c>
      <c r="C143" s="180" t="s">
        <v>566</v>
      </c>
      <c r="D143" s="180" t="s">
        <v>955</v>
      </c>
      <c r="E143" s="180"/>
      <c r="F143" s="180" t="s">
        <v>1003</v>
      </c>
      <c r="G143" s="179">
        <v>8041964.1</v>
      </c>
      <c r="H143" s="259"/>
      <c r="I143" s="140"/>
      <c r="J143" s="181" t="s">
        <v>567</v>
      </c>
      <c r="K143" s="180" t="s">
        <v>1014</v>
      </c>
      <c r="L143" s="180"/>
      <c r="M143" s="2">
        <f t="shared" si="2"/>
        <v>30</v>
      </c>
      <c r="N143" s="180"/>
      <c r="O143" s="27"/>
      <c r="P143" s="27"/>
      <c r="Q143" s="51"/>
      <c r="R143" s="180"/>
      <c r="S143" s="180"/>
      <c r="T143" s="180"/>
      <c r="U143" s="180"/>
      <c r="V143" s="180"/>
      <c r="W143" s="180"/>
      <c r="Z143" s="94"/>
      <c r="AA143" s="94"/>
      <c r="AB143" s="94"/>
      <c r="AC143" s="94"/>
      <c r="AD143" s="94"/>
      <c r="AE143" s="94"/>
      <c r="AF143" s="94"/>
      <c r="AG143" s="94"/>
      <c r="AH143" s="94"/>
    </row>
    <row r="144" spans="1:34" ht="38.25">
      <c r="A144" s="2">
        <v>31</v>
      </c>
      <c r="B144" s="27" t="s">
        <v>1015</v>
      </c>
      <c r="C144" s="180" t="s">
        <v>566</v>
      </c>
      <c r="D144" s="180" t="s">
        <v>955</v>
      </c>
      <c r="E144" s="180"/>
      <c r="F144" s="180" t="s">
        <v>1003</v>
      </c>
      <c r="G144" s="179">
        <v>3597167.58</v>
      </c>
      <c r="H144" s="259"/>
      <c r="I144" s="140"/>
      <c r="J144" s="181" t="s">
        <v>567</v>
      </c>
      <c r="K144" s="180" t="s">
        <v>1014</v>
      </c>
      <c r="L144" s="180"/>
      <c r="M144" s="2">
        <f t="shared" si="2"/>
        <v>31</v>
      </c>
      <c r="N144" s="180"/>
      <c r="O144" s="27"/>
      <c r="P144" s="27"/>
      <c r="Q144" s="51"/>
      <c r="R144" s="180"/>
      <c r="S144" s="180"/>
      <c r="T144" s="180"/>
      <c r="U144" s="180"/>
      <c r="V144" s="180"/>
      <c r="W144" s="180"/>
      <c r="Z144" s="94"/>
      <c r="AA144" s="94"/>
      <c r="AB144" s="94"/>
      <c r="AC144" s="94"/>
      <c r="AD144" s="94"/>
      <c r="AE144" s="94"/>
      <c r="AF144" s="94"/>
      <c r="AG144" s="94"/>
      <c r="AH144" s="94"/>
    </row>
    <row r="145" spans="1:34" ht="12.75">
      <c r="A145" s="264" t="s">
        <v>502</v>
      </c>
      <c r="B145" s="264"/>
      <c r="C145" s="264"/>
      <c r="D145" s="264"/>
      <c r="E145" s="264"/>
      <c r="F145" s="264"/>
      <c r="G145" s="100">
        <f>SUM(G114:G144)</f>
        <v>31489601.689999998</v>
      </c>
      <c r="H145" s="100"/>
      <c r="I145" s="100"/>
      <c r="J145" s="274"/>
      <c r="K145" s="274"/>
      <c r="L145" s="274"/>
      <c r="M145" s="274"/>
      <c r="N145" s="274"/>
      <c r="O145" s="274"/>
      <c r="P145" s="274"/>
      <c r="Q145" s="274"/>
      <c r="R145" s="274"/>
      <c r="S145" s="274"/>
      <c r="T145" s="274"/>
      <c r="U145" s="274"/>
      <c r="V145" s="274"/>
      <c r="W145" s="274"/>
      <c r="Z145" s="94"/>
      <c r="AA145" s="94"/>
      <c r="AB145" s="94"/>
      <c r="AC145" s="94"/>
      <c r="AD145" s="94"/>
      <c r="AE145" s="94"/>
      <c r="AF145" s="94"/>
      <c r="AG145" s="94"/>
      <c r="AH145" s="94"/>
    </row>
    <row r="146" spans="1:34" ht="15.75">
      <c r="A146" s="40">
        <v>25</v>
      </c>
      <c r="B146" s="65" t="s">
        <v>593</v>
      </c>
      <c r="C146" s="50"/>
      <c r="D146" s="50"/>
      <c r="E146" s="50"/>
      <c r="F146" s="50"/>
      <c r="G146" s="101"/>
      <c r="H146" s="101"/>
      <c r="I146" s="101"/>
      <c r="J146" s="50"/>
      <c r="K146" s="50"/>
      <c r="L146" s="50"/>
      <c r="M146" s="199">
        <f>A146</f>
        <v>25</v>
      </c>
      <c r="N146" s="242" t="str">
        <f>B146</f>
        <v>Miejski Ośrodek Kultury</v>
      </c>
      <c r="O146" s="242"/>
      <c r="P146" s="243"/>
      <c r="Q146" s="50"/>
      <c r="R146" s="50"/>
      <c r="S146" s="50"/>
      <c r="T146" s="50"/>
      <c r="U146" s="50"/>
      <c r="V146" s="50"/>
      <c r="W146" s="50"/>
      <c r="Z146" s="94"/>
      <c r="AA146" s="94"/>
      <c r="AB146" s="94"/>
      <c r="AC146" s="94"/>
      <c r="AD146" s="94"/>
      <c r="AE146" s="94"/>
      <c r="AF146" s="94"/>
      <c r="AG146" s="94"/>
      <c r="AH146" s="94"/>
    </row>
    <row r="147" spans="1:34" ht="25.5">
      <c r="A147" s="2">
        <v>1</v>
      </c>
      <c r="B147" s="2" t="s">
        <v>594</v>
      </c>
      <c r="C147" s="2" t="s">
        <v>595</v>
      </c>
      <c r="D147" s="2"/>
      <c r="E147" s="2"/>
      <c r="F147" s="2">
        <v>1977</v>
      </c>
      <c r="G147" s="139">
        <v>1612923</v>
      </c>
      <c r="H147" s="275" t="s">
        <v>551</v>
      </c>
      <c r="I147" s="140"/>
      <c r="J147" s="32" t="s">
        <v>596</v>
      </c>
      <c r="K147" s="2" t="s">
        <v>597</v>
      </c>
      <c r="L147" s="2"/>
      <c r="M147" s="2">
        <f>A147</f>
        <v>1</v>
      </c>
      <c r="N147" s="2"/>
      <c r="O147" s="51"/>
      <c r="P147" s="51"/>
      <c r="Q147" s="51"/>
      <c r="R147" s="2"/>
      <c r="S147" s="2"/>
      <c r="T147" s="2"/>
      <c r="U147" s="2"/>
      <c r="V147" s="2"/>
      <c r="W147" s="2"/>
      <c r="Z147" s="94"/>
      <c r="AA147" s="94"/>
      <c r="AB147" s="94"/>
      <c r="AC147" s="94"/>
      <c r="AD147" s="94"/>
      <c r="AE147" s="94"/>
      <c r="AF147" s="94"/>
      <c r="AG147" s="94"/>
      <c r="AH147" s="94"/>
    </row>
    <row r="148" spans="1:34" ht="25.5">
      <c r="A148" s="2">
        <v>2</v>
      </c>
      <c r="B148" s="2" t="s">
        <v>598</v>
      </c>
      <c r="C148" s="2" t="s">
        <v>599</v>
      </c>
      <c r="D148" s="2"/>
      <c r="E148" s="2"/>
      <c r="F148" s="2">
        <v>1977</v>
      </c>
      <c r="G148" s="139">
        <v>301260</v>
      </c>
      <c r="H148" s="276"/>
      <c r="I148" s="140"/>
      <c r="J148" s="32" t="s">
        <v>600</v>
      </c>
      <c r="K148" s="2" t="s">
        <v>597</v>
      </c>
      <c r="L148" s="2"/>
      <c r="M148" s="2">
        <f>A148</f>
        <v>2</v>
      </c>
      <c r="N148" s="2"/>
      <c r="O148" s="51"/>
      <c r="P148" s="51"/>
      <c r="Q148" s="51"/>
      <c r="R148" s="2"/>
      <c r="S148" s="2"/>
      <c r="T148" s="2"/>
      <c r="U148" s="2"/>
      <c r="V148" s="2"/>
      <c r="W148" s="2"/>
      <c r="Z148" s="94"/>
      <c r="AA148" s="94"/>
      <c r="AB148" s="94"/>
      <c r="AC148" s="94"/>
      <c r="AD148" s="94"/>
      <c r="AE148" s="94"/>
      <c r="AF148" s="94"/>
      <c r="AG148" s="94"/>
      <c r="AH148" s="94"/>
    </row>
    <row r="149" spans="1:34" ht="25.5">
      <c r="A149" s="2">
        <v>3</v>
      </c>
      <c r="B149" s="2" t="s">
        <v>601</v>
      </c>
      <c r="C149" s="2" t="s">
        <v>602</v>
      </c>
      <c r="D149" s="2"/>
      <c r="E149" s="2"/>
      <c r="F149" s="2">
        <v>1982</v>
      </c>
      <c r="G149" s="139">
        <v>30682</v>
      </c>
      <c r="H149" s="276"/>
      <c r="I149" s="140"/>
      <c r="J149" s="32"/>
      <c r="K149" s="2" t="s">
        <v>603</v>
      </c>
      <c r="L149" s="2"/>
      <c r="M149" s="2">
        <f>A149</f>
        <v>3</v>
      </c>
      <c r="N149" s="2"/>
      <c r="O149" s="51"/>
      <c r="P149" s="51"/>
      <c r="Q149" s="51"/>
      <c r="R149" s="2"/>
      <c r="S149" s="2"/>
      <c r="T149" s="2"/>
      <c r="U149" s="2"/>
      <c r="V149" s="2"/>
      <c r="W149" s="2"/>
      <c r="Z149" s="94"/>
      <c r="AA149" s="94"/>
      <c r="AB149" s="94"/>
      <c r="AC149" s="94"/>
      <c r="AD149" s="94"/>
      <c r="AE149" s="94"/>
      <c r="AF149" s="94"/>
      <c r="AG149" s="94"/>
      <c r="AH149" s="94"/>
    </row>
    <row r="150" spans="1:34" ht="25.5">
      <c r="A150" s="2">
        <v>4</v>
      </c>
      <c r="B150" s="2" t="s">
        <v>604</v>
      </c>
      <c r="C150" s="2" t="s">
        <v>602</v>
      </c>
      <c r="D150" s="2"/>
      <c r="E150" s="2"/>
      <c r="F150" s="2">
        <v>1982</v>
      </c>
      <c r="G150" s="139">
        <v>232926</v>
      </c>
      <c r="H150" s="276"/>
      <c r="I150" s="140"/>
      <c r="J150" s="32"/>
      <c r="K150" s="2" t="s">
        <v>603</v>
      </c>
      <c r="L150" s="2"/>
      <c r="M150" s="2">
        <f>A150</f>
        <v>4</v>
      </c>
      <c r="N150" s="2"/>
      <c r="O150" s="51"/>
      <c r="P150" s="51"/>
      <c r="Q150" s="51"/>
      <c r="R150" s="2"/>
      <c r="S150" s="2"/>
      <c r="T150" s="2"/>
      <c r="U150" s="2"/>
      <c r="V150" s="2"/>
      <c r="W150" s="2"/>
      <c r="Z150" s="94"/>
      <c r="AA150" s="94"/>
      <c r="AB150" s="94"/>
      <c r="AC150" s="94"/>
      <c r="AD150" s="94"/>
      <c r="AE150" s="94"/>
      <c r="AF150" s="94"/>
      <c r="AG150" s="94"/>
      <c r="AH150" s="94"/>
    </row>
    <row r="151" spans="1:34" ht="25.5">
      <c r="A151" s="2">
        <v>5</v>
      </c>
      <c r="B151" s="2" t="s">
        <v>605</v>
      </c>
      <c r="C151" s="2" t="s">
        <v>602</v>
      </c>
      <c r="D151" s="2"/>
      <c r="E151" s="2"/>
      <c r="F151" s="2">
        <v>1982</v>
      </c>
      <c r="G151" s="139">
        <v>87822</v>
      </c>
      <c r="H151" s="277"/>
      <c r="I151" s="140"/>
      <c r="J151" s="32"/>
      <c r="K151" s="2" t="s">
        <v>603</v>
      </c>
      <c r="L151" s="2"/>
      <c r="M151" s="2">
        <f>A151</f>
        <v>5</v>
      </c>
      <c r="N151" s="2"/>
      <c r="O151" s="51"/>
      <c r="P151" s="51"/>
      <c r="Q151" s="51"/>
      <c r="R151" s="2"/>
      <c r="S151" s="2"/>
      <c r="T151" s="2"/>
      <c r="U151" s="2"/>
      <c r="V151" s="2"/>
      <c r="W151" s="2"/>
      <c r="Z151" s="94"/>
      <c r="AA151" s="94"/>
      <c r="AB151" s="94"/>
      <c r="AC151" s="94"/>
      <c r="AD151" s="94"/>
      <c r="AE151" s="94"/>
      <c r="AF151" s="94"/>
      <c r="AG151" s="94"/>
      <c r="AH151" s="94"/>
    </row>
    <row r="152" spans="1:34" ht="12.75">
      <c r="A152" s="273" t="s">
        <v>502</v>
      </c>
      <c r="B152" s="273"/>
      <c r="C152" s="273"/>
      <c r="D152" s="273"/>
      <c r="E152" s="273"/>
      <c r="F152" s="273"/>
      <c r="G152" s="100">
        <f>SUM(G147:G151)</f>
        <v>2265613</v>
      </c>
      <c r="H152" s="100"/>
      <c r="I152" s="100"/>
      <c r="J152" s="23"/>
      <c r="K152" s="59"/>
      <c r="L152" s="59"/>
      <c r="M152" s="59"/>
      <c r="N152" s="3"/>
      <c r="O152" s="51"/>
      <c r="P152" s="51"/>
      <c r="Q152" s="51"/>
      <c r="R152" s="3"/>
      <c r="S152" s="3"/>
      <c r="T152" s="3"/>
      <c r="U152" s="3"/>
      <c r="V152" s="3"/>
      <c r="W152" s="3"/>
      <c r="Z152" s="94"/>
      <c r="AA152" s="94"/>
      <c r="AB152" s="94"/>
      <c r="AC152" s="94"/>
      <c r="AD152" s="94"/>
      <c r="AE152" s="94"/>
      <c r="AF152" s="94"/>
      <c r="AG152" s="94"/>
      <c r="AH152" s="94"/>
    </row>
    <row r="153" spans="1:34" ht="15.75">
      <c r="A153" s="41">
        <v>26</v>
      </c>
      <c r="B153" s="227" t="s">
        <v>606</v>
      </c>
      <c r="C153" s="228"/>
      <c r="D153" s="228"/>
      <c r="E153" s="228"/>
      <c r="F153" s="228"/>
      <c r="G153" s="228"/>
      <c r="H153" s="228"/>
      <c r="I153" s="228"/>
      <c r="J153" s="228"/>
      <c r="K153" s="228"/>
      <c r="L153" s="228"/>
      <c r="M153" s="199">
        <f>A153</f>
        <v>26</v>
      </c>
      <c r="N153" s="242" t="str">
        <f>B153</f>
        <v>Muzeum Regionalne </v>
      </c>
      <c r="O153" s="242"/>
      <c r="P153" s="243"/>
      <c r="Q153" s="228"/>
      <c r="R153" s="228"/>
      <c r="S153" s="228"/>
      <c r="T153" s="228"/>
      <c r="U153" s="228"/>
      <c r="V153" s="228"/>
      <c r="W153" s="228"/>
      <c r="Z153" s="94"/>
      <c r="AA153" s="94"/>
      <c r="AB153" s="94"/>
      <c r="AC153" s="94"/>
      <c r="AD153" s="94"/>
      <c r="AE153" s="94"/>
      <c r="AF153" s="94"/>
      <c r="AG153" s="94"/>
      <c r="AH153" s="94"/>
    </row>
    <row r="154" spans="1:34" ht="153">
      <c r="A154" s="2">
        <v>1</v>
      </c>
      <c r="B154" s="2" t="s">
        <v>607</v>
      </c>
      <c r="C154" s="2" t="s">
        <v>608</v>
      </c>
      <c r="D154" s="2" t="s">
        <v>962</v>
      </c>
      <c r="E154" s="2"/>
      <c r="F154" s="2">
        <v>1907</v>
      </c>
      <c r="G154" s="139">
        <v>117617</v>
      </c>
      <c r="H154" s="259" t="s">
        <v>549</v>
      </c>
      <c r="I154" s="140"/>
      <c r="J154" s="193" t="s">
        <v>103</v>
      </c>
      <c r="K154" s="272" t="s">
        <v>609</v>
      </c>
      <c r="L154" s="2"/>
      <c r="M154" s="2">
        <f>A154</f>
        <v>1</v>
      </c>
      <c r="N154" s="51" t="s">
        <v>1174</v>
      </c>
      <c r="O154" s="51" t="s">
        <v>1175</v>
      </c>
      <c r="P154" s="51" t="s">
        <v>1176</v>
      </c>
      <c r="Q154" s="51" t="s">
        <v>954</v>
      </c>
      <c r="R154" s="51" t="s">
        <v>1177</v>
      </c>
      <c r="S154" s="51" t="s">
        <v>1177</v>
      </c>
      <c r="T154" s="51" t="s">
        <v>118</v>
      </c>
      <c r="U154" s="51" t="s">
        <v>1178</v>
      </c>
      <c r="V154" s="51" t="s">
        <v>192</v>
      </c>
      <c r="W154" s="51" t="s">
        <v>1179</v>
      </c>
      <c r="Z154" s="94"/>
      <c r="AA154" s="94"/>
      <c r="AB154" s="94"/>
      <c r="AC154" s="94"/>
      <c r="AD154" s="94"/>
      <c r="AE154" s="94"/>
      <c r="AF154" s="94"/>
      <c r="AG154" s="94"/>
      <c r="AH154" s="94"/>
    </row>
    <row r="155" spans="1:23" ht="63.75">
      <c r="A155" s="2">
        <v>2</v>
      </c>
      <c r="B155" s="2" t="s">
        <v>638</v>
      </c>
      <c r="C155" s="2" t="s">
        <v>1062</v>
      </c>
      <c r="D155" s="2" t="s">
        <v>962</v>
      </c>
      <c r="E155" s="2"/>
      <c r="F155" s="2">
        <v>1907</v>
      </c>
      <c r="G155" s="139">
        <v>11487</v>
      </c>
      <c r="H155" s="259"/>
      <c r="I155" s="140"/>
      <c r="J155" s="164" t="s">
        <v>640</v>
      </c>
      <c r="K155" s="272"/>
      <c r="L155" s="2"/>
      <c r="M155" s="2">
        <f>A155</f>
        <v>2</v>
      </c>
      <c r="N155" s="51" t="s">
        <v>1174</v>
      </c>
      <c r="O155" s="51" t="s">
        <v>1175</v>
      </c>
      <c r="P155" s="51" t="s">
        <v>1176</v>
      </c>
      <c r="Q155" s="51" t="s">
        <v>954</v>
      </c>
      <c r="R155" s="51" t="s">
        <v>1177</v>
      </c>
      <c r="S155" s="51" t="s">
        <v>1177</v>
      </c>
      <c r="T155" s="51" t="s">
        <v>118</v>
      </c>
      <c r="U155" s="51" t="s">
        <v>1180</v>
      </c>
      <c r="V155" s="51" t="s">
        <v>192</v>
      </c>
      <c r="W155" s="51" t="s">
        <v>1179</v>
      </c>
    </row>
    <row r="156" spans="1:23" ht="89.25">
      <c r="A156" s="2">
        <v>3</v>
      </c>
      <c r="B156" s="2" t="s">
        <v>641</v>
      </c>
      <c r="C156" s="2" t="s">
        <v>639</v>
      </c>
      <c r="D156" s="2" t="s">
        <v>962</v>
      </c>
      <c r="E156" s="2"/>
      <c r="F156" s="2">
        <v>1907</v>
      </c>
      <c r="G156" s="139">
        <v>30294</v>
      </c>
      <c r="H156" s="259"/>
      <c r="I156" s="140"/>
      <c r="J156" s="164" t="s">
        <v>642</v>
      </c>
      <c r="K156" s="272"/>
      <c r="L156" s="2"/>
      <c r="M156" s="2">
        <f>A156</f>
        <v>3</v>
      </c>
      <c r="N156" s="51" t="s">
        <v>1174</v>
      </c>
      <c r="O156" s="51" t="s">
        <v>1175</v>
      </c>
      <c r="P156" s="51" t="s">
        <v>1176</v>
      </c>
      <c r="Q156" s="51" t="s">
        <v>954</v>
      </c>
      <c r="R156" s="51" t="s">
        <v>1177</v>
      </c>
      <c r="S156" s="51" t="s">
        <v>1177</v>
      </c>
      <c r="T156" s="51" t="s">
        <v>118</v>
      </c>
      <c r="U156" s="51" t="s">
        <v>1180</v>
      </c>
      <c r="V156" s="51" t="s">
        <v>192</v>
      </c>
      <c r="W156" s="51" t="s">
        <v>1179</v>
      </c>
    </row>
    <row r="157" spans="1:23" ht="12.75">
      <c r="A157" s="273" t="s">
        <v>502</v>
      </c>
      <c r="B157" s="273"/>
      <c r="C157" s="273"/>
      <c r="D157" s="273"/>
      <c r="E157" s="3"/>
      <c r="F157" s="3"/>
      <c r="G157" s="100">
        <f>SUM(G154:G156)</f>
        <v>159398</v>
      </c>
      <c r="H157" s="100"/>
      <c r="I157" s="100"/>
      <c r="J157" s="23"/>
      <c r="K157" s="59"/>
      <c r="L157" s="59"/>
      <c r="M157" s="59"/>
      <c r="N157" s="3"/>
      <c r="O157" s="51"/>
      <c r="P157" s="51"/>
      <c r="Q157" s="51"/>
      <c r="R157" s="3"/>
      <c r="S157" s="3"/>
      <c r="T157" s="3"/>
      <c r="U157" s="3"/>
      <c r="V157" s="3"/>
      <c r="W157" s="3"/>
    </row>
    <row r="158" spans="1:23" ht="15.75">
      <c r="A158" s="41">
        <v>27</v>
      </c>
      <c r="B158" s="254" t="s">
        <v>643</v>
      </c>
      <c r="C158" s="254"/>
      <c r="D158" s="254"/>
      <c r="E158" s="254"/>
      <c r="F158" s="254"/>
      <c r="G158" s="101"/>
      <c r="H158" s="101"/>
      <c r="I158" s="101"/>
      <c r="J158" s="50"/>
      <c r="K158" s="50"/>
      <c r="L158" s="50"/>
      <c r="M158" s="199">
        <f>A158</f>
        <v>27</v>
      </c>
      <c r="N158" s="242" t="str">
        <f>B158</f>
        <v>Miejska i Powiatowa Biblioteka Publiczna w Dębicy</v>
      </c>
      <c r="O158" s="242"/>
      <c r="P158" s="243"/>
      <c r="Q158" s="50"/>
      <c r="R158" s="50"/>
      <c r="S158" s="50"/>
      <c r="T158" s="50"/>
      <c r="U158" s="50"/>
      <c r="V158" s="50"/>
      <c r="W158" s="50"/>
    </row>
    <row r="159" spans="1:23" ht="25.5">
      <c r="A159" s="2">
        <v>1</v>
      </c>
      <c r="B159" s="2" t="s">
        <v>644</v>
      </c>
      <c r="C159" s="2" t="s">
        <v>645</v>
      </c>
      <c r="D159" s="27" t="s">
        <v>955</v>
      </c>
      <c r="E159" s="27" t="s">
        <v>954</v>
      </c>
      <c r="F159" s="2" t="s">
        <v>1063</v>
      </c>
      <c r="G159" s="139">
        <v>1852000</v>
      </c>
      <c r="H159" s="2" t="s">
        <v>1057</v>
      </c>
      <c r="I159" s="2" t="s">
        <v>1070</v>
      </c>
      <c r="J159" s="146" t="s">
        <v>437</v>
      </c>
      <c r="K159" s="172" t="s">
        <v>1072</v>
      </c>
      <c r="L159" s="172"/>
      <c r="M159" s="2">
        <f>A159</f>
        <v>1</v>
      </c>
      <c r="N159" s="27" t="s">
        <v>956</v>
      </c>
      <c r="O159" s="27" t="s">
        <v>957</v>
      </c>
      <c r="P159" s="27" t="s">
        <v>438</v>
      </c>
      <c r="Q159" s="27" t="s">
        <v>954</v>
      </c>
      <c r="R159" s="27" t="s">
        <v>99</v>
      </c>
      <c r="S159" s="27" t="s">
        <v>118</v>
      </c>
      <c r="T159" s="27" t="s">
        <v>118</v>
      </c>
      <c r="U159" s="27" t="s">
        <v>118</v>
      </c>
      <c r="V159" s="27" t="s">
        <v>117</v>
      </c>
      <c r="W159" s="27" t="s">
        <v>118</v>
      </c>
    </row>
    <row r="160" spans="1:23" ht="12.75">
      <c r="A160" s="244" t="s">
        <v>502</v>
      </c>
      <c r="B160" s="244"/>
      <c r="C160" s="244"/>
      <c r="D160" s="244"/>
      <c r="E160" s="244"/>
      <c r="F160" s="244"/>
      <c r="G160" s="100">
        <f>SUM(G159)</f>
        <v>1852000</v>
      </c>
      <c r="H160" s="2"/>
      <c r="I160" s="2"/>
      <c r="J160" s="2"/>
      <c r="K160" s="146"/>
      <c r="L160" s="146"/>
      <c r="M160" s="146"/>
      <c r="N160" s="172"/>
      <c r="O160" s="2"/>
      <c r="P160" s="2"/>
      <c r="Q160" s="2"/>
      <c r="R160" s="172"/>
      <c r="S160" s="172"/>
      <c r="T160" s="172"/>
      <c r="U160" s="172"/>
      <c r="V160" s="172"/>
      <c r="W160" s="172"/>
    </row>
    <row r="161" spans="1:34" ht="15.75">
      <c r="A161" s="41">
        <v>28</v>
      </c>
      <c r="B161" s="227" t="s">
        <v>1172</v>
      </c>
      <c r="C161" s="228"/>
      <c r="D161" s="228"/>
      <c r="E161" s="228"/>
      <c r="F161" s="228"/>
      <c r="G161" s="228"/>
      <c r="H161" s="228"/>
      <c r="I161" s="228"/>
      <c r="J161" s="228"/>
      <c r="K161" s="228"/>
      <c r="L161" s="228"/>
      <c r="M161" s="199"/>
      <c r="N161" s="242"/>
      <c r="O161" s="242"/>
      <c r="P161" s="243"/>
      <c r="Q161" s="228"/>
      <c r="R161" s="228"/>
      <c r="S161" s="228"/>
      <c r="T161" s="228"/>
      <c r="U161" s="228"/>
      <c r="V161" s="228"/>
      <c r="W161" s="228"/>
      <c r="Z161" s="94"/>
      <c r="AA161" s="94"/>
      <c r="AB161" s="94"/>
      <c r="AC161" s="94"/>
      <c r="AD161" s="94"/>
      <c r="AE161" s="94"/>
      <c r="AF161" s="94"/>
      <c r="AG161" s="94"/>
      <c r="AH161" s="94"/>
    </row>
    <row r="162" spans="1:34" s="4" customFormat="1" ht="63.75">
      <c r="A162" s="2">
        <v>2</v>
      </c>
      <c r="B162" s="2" t="s">
        <v>563</v>
      </c>
      <c r="C162" s="3" t="s">
        <v>436</v>
      </c>
      <c r="D162" s="141" t="s">
        <v>962</v>
      </c>
      <c r="E162" s="141" t="s">
        <v>963</v>
      </c>
      <c r="F162" s="2">
        <v>1978</v>
      </c>
      <c r="G162" s="139">
        <v>427854.65</v>
      </c>
      <c r="H162" s="162" t="s">
        <v>551</v>
      </c>
      <c r="I162" s="162"/>
      <c r="J162" s="32" t="s">
        <v>192</v>
      </c>
      <c r="K162" s="2" t="s">
        <v>431</v>
      </c>
      <c r="L162" s="2"/>
      <c r="M162" s="2">
        <f>A162</f>
        <v>2</v>
      </c>
      <c r="N162" s="2" t="s">
        <v>956</v>
      </c>
      <c r="O162" s="2" t="s">
        <v>432</v>
      </c>
      <c r="P162" s="2" t="s">
        <v>433</v>
      </c>
      <c r="Q162" s="2" t="s">
        <v>165</v>
      </c>
      <c r="R162" s="2" t="s">
        <v>99</v>
      </c>
      <c r="S162" s="2" t="s">
        <v>201</v>
      </c>
      <c r="T162" s="2" t="s">
        <v>434</v>
      </c>
      <c r="U162" s="2" t="s">
        <v>201</v>
      </c>
      <c r="V162" s="2" t="s">
        <v>202</v>
      </c>
      <c r="W162" s="2" t="s">
        <v>435</v>
      </c>
      <c r="Z162" s="42"/>
      <c r="AA162" s="42"/>
      <c r="AB162" s="42"/>
      <c r="AC162" s="42"/>
      <c r="AD162" s="42"/>
      <c r="AE162" s="42"/>
      <c r="AF162" s="42"/>
      <c r="AG162" s="42"/>
      <c r="AH162" s="42"/>
    </row>
    <row r="163" spans="1:34" s="4" customFormat="1" ht="12.75">
      <c r="A163" s="2">
        <v>3</v>
      </c>
      <c r="B163" s="2" t="s">
        <v>543</v>
      </c>
      <c r="C163" s="2"/>
      <c r="D163" s="2"/>
      <c r="E163" s="2"/>
      <c r="F163" s="2">
        <v>1978</v>
      </c>
      <c r="G163" s="139">
        <v>6430.91</v>
      </c>
      <c r="H163" s="139"/>
      <c r="I163" s="139"/>
      <c r="J163" s="32"/>
      <c r="K163" s="32"/>
      <c r="L163" s="32"/>
      <c r="M163" s="2">
        <f>A163</f>
        <v>3</v>
      </c>
      <c r="N163" s="2"/>
      <c r="O163" s="51"/>
      <c r="P163" s="51"/>
      <c r="Q163" s="51"/>
      <c r="R163" s="2"/>
      <c r="S163" s="2"/>
      <c r="T163" s="2"/>
      <c r="U163" s="2"/>
      <c r="V163" s="2"/>
      <c r="W163" s="2"/>
      <c r="Z163" s="42"/>
      <c r="AA163" s="42"/>
      <c r="AB163" s="42"/>
      <c r="AC163" s="42"/>
      <c r="AD163" s="42"/>
      <c r="AE163" s="42"/>
      <c r="AF163" s="42"/>
      <c r="AG163" s="42"/>
      <c r="AH163" s="42"/>
    </row>
    <row r="164" spans="1:23" ht="12.75" customHeight="1">
      <c r="A164" s="244" t="s">
        <v>502</v>
      </c>
      <c r="B164" s="244"/>
      <c r="C164" s="244"/>
      <c r="D164" s="244"/>
      <c r="E164" s="244"/>
      <c r="F164" s="244"/>
      <c r="G164" s="100">
        <f>SUM(G162:G163)</f>
        <v>434285.56</v>
      </c>
      <c r="H164" s="90"/>
      <c r="I164" s="90"/>
      <c r="J164" s="90"/>
      <c r="K164" s="240"/>
      <c r="L164" s="240"/>
      <c r="M164" s="240"/>
      <c r="N164" s="241"/>
      <c r="O164" s="90"/>
      <c r="P164" s="90"/>
      <c r="Q164" s="90"/>
      <c r="R164" s="241"/>
      <c r="S164" s="241"/>
      <c r="T164" s="241"/>
      <c r="U164" s="241"/>
      <c r="V164" s="241"/>
      <c r="W164" s="241"/>
    </row>
    <row r="165" spans="1:23" ht="12.75">
      <c r="A165" s="68"/>
      <c r="B165" s="90"/>
      <c r="C165" s="90"/>
      <c r="D165" s="90"/>
      <c r="E165" s="90"/>
      <c r="F165" s="201" t="s">
        <v>502</v>
      </c>
      <c r="G165" s="202">
        <f>SUM(G28,G32,G35,G38,G41,G44,G47,G51,G56,G59,G62,G66,G75,G79,G82,G88,G91,G95,G99,G103,G106,G109,G112,G145,G152,G157,G160,G164)</f>
        <v>80205992.69</v>
      </c>
      <c r="H165" s="91"/>
      <c r="I165" s="91"/>
      <c r="J165" s="91"/>
      <c r="K165" s="90"/>
      <c r="L165" s="90"/>
      <c r="M165" s="90"/>
      <c r="N165" s="90"/>
      <c r="O165" s="92"/>
      <c r="P165" s="92"/>
      <c r="Q165" s="92"/>
      <c r="R165" s="90"/>
      <c r="S165" s="90"/>
      <c r="T165" s="90"/>
      <c r="U165" s="90"/>
      <c r="V165" s="90"/>
      <c r="W165" s="90"/>
    </row>
    <row r="166" spans="1:23" s="94" customFormat="1" ht="12.75">
      <c r="A166" s="89"/>
      <c r="B166" s="90"/>
      <c r="C166" s="90"/>
      <c r="D166" s="90"/>
      <c r="E166" s="90"/>
      <c r="F166" s="90"/>
      <c r="G166" s="168">
        <f>G165+'środki trwałe'!C33</f>
        <v>100753496.77</v>
      </c>
      <c r="H166" s="73"/>
      <c r="I166" s="73"/>
      <c r="J166" s="91"/>
      <c r="K166" s="90"/>
      <c r="L166" s="90"/>
      <c r="M166" s="90"/>
      <c r="N166" s="90"/>
      <c r="O166" s="92"/>
      <c r="P166" s="92"/>
      <c r="Q166" s="92"/>
      <c r="R166" s="90"/>
      <c r="S166" s="90"/>
      <c r="T166" s="90"/>
      <c r="U166" s="90"/>
      <c r="V166" s="90"/>
      <c r="W166" s="90"/>
    </row>
    <row r="167" spans="1:23" s="94" customFormat="1" ht="12.75">
      <c r="A167" s="89"/>
      <c r="B167" s="90"/>
      <c r="C167" s="90"/>
      <c r="D167" s="90"/>
      <c r="E167" s="90"/>
      <c r="F167" s="90"/>
      <c r="G167" s="73"/>
      <c r="H167" s="73"/>
      <c r="I167" s="73"/>
      <c r="J167" s="91"/>
      <c r="K167" s="90"/>
      <c r="L167" s="90"/>
      <c r="M167" s="90"/>
      <c r="N167" s="90"/>
      <c r="O167" s="92"/>
      <c r="P167" s="92"/>
      <c r="Q167" s="92"/>
      <c r="R167" s="90"/>
      <c r="S167" s="90"/>
      <c r="T167" s="90"/>
      <c r="U167" s="90"/>
      <c r="V167" s="90"/>
      <c r="W167" s="90"/>
    </row>
    <row r="168" spans="1:23" s="94" customFormat="1" ht="12.75">
      <c r="A168" s="95"/>
      <c r="B168" s="93"/>
      <c r="C168" s="93"/>
      <c r="D168" s="93"/>
      <c r="E168" s="93"/>
      <c r="F168" s="96"/>
      <c r="G168" s="102"/>
      <c r="H168" s="102"/>
      <c r="I168" s="102"/>
      <c r="J168" s="93"/>
      <c r="K168" s="93"/>
      <c r="L168" s="93"/>
      <c r="M168" s="93"/>
      <c r="N168" s="93"/>
      <c r="O168" s="92"/>
      <c r="P168" s="92"/>
      <c r="Q168" s="92"/>
      <c r="R168" s="93"/>
      <c r="S168" s="93"/>
      <c r="T168" s="93"/>
      <c r="U168" s="93"/>
      <c r="V168" s="93"/>
      <c r="W168" s="93"/>
    </row>
    <row r="171" spans="1:23" s="94" customFormat="1" ht="12.75">
      <c r="A171" s="95"/>
      <c r="B171" s="93"/>
      <c r="C171" s="93"/>
      <c r="D171" s="93"/>
      <c r="E171" s="93"/>
      <c r="F171" s="96"/>
      <c r="G171" s="102"/>
      <c r="H171" s="102"/>
      <c r="I171" s="102"/>
      <c r="J171" s="93"/>
      <c r="K171" s="93"/>
      <c r="L171" s="93"/>
      <c r="M171" s="93"/>
      <c r="N171" s="93"/>
      <c r="O171" s="92"/>
      <c r="P171" s="92"/>
      <c r="Q171" s="92"/>
      <c r="R171" s="93"/>
      <c r="S171" s="93"/>
      <c r="T171" s="93"/>
      <c r="U171" s="93"/>
      <c r="V171" s="93"/>
      <c r="W171" s="93"/>
    </row>
    <row r="172" spans="1:23" s="94" customFormat="1" ht="12.75">
      <c r="A172" s="95"/>
      <c r="B172" s="93"/>
      <c r="C172" s="93"/>
      <c r="D172" s="93"/>
      <c r="E172" s="93"/>
      <c r="F172" s="96"/>
      <c r="G172" s="102"/>
      <c r="H172" s="102"/>
      <c r="I172" s="102"/>
      <c r="J172" s="93"/>
      <c r="K172" s="93"/>
      <c r="L172" s="93"/>
      <c r="M172" s="93"/>
      <c r="N172" s="93"/>
      <c r="O172" s="92"/>
      <c r="P172" s="92"/>
      <c r="Q172" s="92"/>
      <c r="R172" s="93"/>
      <c r="S172" s="93"/>
      <c r="T172" s="93"/>
      <c r="U172" s="93"/>
      <c r="V172" s="93"/>
      <c r="W172" s="93"/>
    </row>
    <row r="173" spans="1:23" s="94" customFormat="1" ht="12.75">
      <c r="A173" s="95"/>
      <c r="B173" s="93"/>
      <c r="C173" s="93"/>
      <c r="D173" s="93"/>
      <c r="E173" s="93"/>
      <c r="F173" s="96"/>
      <c r="G173" s="102"/>
      <c r="H173" s="102"/>
      <c r="I173" s="102"/>
      <c r="J173" s="93"/>
      <c r="K173" s="93"/>
      <c r="L173" s="93"/>
      <c r="M173" s="93"/>
      <c r="N173" s="93"/>
      <c r="O173" s="92"/>
      <c r="P173" s="92"/>
      <c r="Q173" s="92"/>
      <c r="R173" s="93"/>
      <c r="S173" s="93"/>
      <c r="T173" s="93"/>
      <c r="U173" s="93"/>
      <c r="V173" s="93"/>
      <c r="W173" s="93"/>
    </row>
    <row r="174" spans="1:23" s="94" customFormat="1" ht="12.75">
      <c r="A174" s="95"/>
      <c r="B174" s="93"/>
      <c r="C174" s="93"/>
      <c r="D174" s="93"/>
      <c r="E174" s="93"/>
      <c r="F174" s="96"/>
      <c r="G174" s="102"/>
      <c r="H174" s="102"/>
      <c r="I174" s="102"/>
      <c r="J174" s="93"/>
      <c r="K174" s="93"/>
      <c r="L174" s="93"/>
      <c r="M174" s="93"/>
      <c r="N174" s="93"/>
      <c r="O174" s="92"/>
      <c r="P174" s="92"/>
      <c r="Q174" s="92"/>
      <c r="R174" s="93"/>
      <c r="S174" s="93"/>
      <c r="T174" s="93"/>
      <c r="U174" s="93"/>
      <c r="V174" s="93"/>
      <c r="W174" s="93"/>
    </row>
    <row r="175" spans="1:23" s="94" customFormat="1" ht="12.75">
      <c r="A175" s="95"/>
      <c r="B175" s="93"/>
      <c r="C175" s="93"/>
      <c r="D175" s="93"/>
      <c r="E175" s="93"/>
      <c r="F175" s="96"/>
      <c r="G175" s="102"/>
      <c r="H175" s="102"/>
      <c r="I175" s="102"/>
      <c r="J175" s="93"/>
      <c r="K175" s="93"/>
      <c r="L175" s="93"/>
      <c r="M175" s="93"/>
      <c r="N175" s="93"/>
      <c r="O175" s="92"/>
      <c r="P175" s="92"/>
      <c r="Q175" s="92"/>
      <c r="R175" s="93"/>
      <c r="S175" s="93"/>
      <c r="T175" s="93"/>
      <c r="U175" s="93"/>
      <c r="V175" s="93"/>
      <c r="W175" s="93"/>
    </row>
    <row r="176" spans="1:23" s="94" customFormat="1" ht="12.75">
      <c r="A176" s="95"/>
      <c r="B176" s="93"/>
      <c r="C176" s="93"/>
      <c r="D176" s="93"/>
      <c r="E176" s="93"/>
      <c r="F176" s="96"/>
      <c r="G176" s="102"/>
      <c r="H176" s="102"/>
      <c r="I176" s="102"/>
      <c r="J176" s="93"/>
      <c r="K176" s="93"/>
      <c r="L176" s="93"/>
      <c r="M176" s="93"/>
      <c r="N176" s="93"/>
      <c r="O176" s="92"/>
      <c r="P176" s="92"/>
      <c r="Q176" s="92"/>
      <c r="R176" s="93"/>
      <c r="S176" s="93"/>
      <c r="T176" s="93"/>
      <c r="U176" s="93"/>
      <c r="V176" s="93"/>
      <c r="W176" s="93"/>
    </row>
    <row r="177" spans="1:23" s="94" customFormat="1" ht="12.75">
      <c r="A177" s="95"/>
      <c r="B177" s="93"/>
      <c r="C177" s="93"/>
      <c r="D177" s="93"/>
      <c r="E177" s="93"/>
      <c r="F177" s="96"/>
      <c r="G177" s="102"/>
      <c r="H177" s="102"/>
      <c r="I177" s="102"/>
      <c r="J177" s="93"/>
      <c r="K177" s="93"/>
      <c r="L177" s="93"/>
      <c r="M177" s="93"/>
      <c r="N177" s="93"/>
      <c r="O177" s="92"/>
      <c r="P177" s="92"/>
      <c r="Q177" s="92"/>
      <c r="R177" s="93"/>
      <c r="S177" s="93"/>
      <c r="T177" s="93"/>
      <c r="U177" s="93"/>
      <c r="V177" s="93"/>
      <c r="W177" s="93"/>
    </row>
    <row r="178" spans="1:23" s="94" customFormat="1" ht="12.75">
      <c r="A178" s="95"/>
      <c r="B178" s="93"/>
      <c r="C178" s="93"/>
      <c r="D178" s="93"/>
      <c r="E178" s="93"/>
      <c r="F178" s="96"/>
      <c r="G178" s="102"/>
      <c r="H178" s="102"/>
      <c r="I178" s="102"/>
      <c r="J178" s="93"/>
      <c r="K178" s="93"/>
      <c r="L178" s="93"/>
      <c r="M178" s="93"/>
      <c r="N178" s="93"/>
      <c r="O178" s="92"/>
      <c r="P178" s="92"/>
      <c r="Q178" s="92"/>
      <c r="R178" s="93"/>
      <c r="S178" s="93"/>
      <c r="T178" s="93"/>
      <c r="U178" s="93"/>
      <c r="V178" s="93"/>
      <c r="W178" s="93"/>
    </row>
    <row r="179" spans="1:23" s="94" customFormat="1" ht="12.75">
      <c r="A179" s="95"/>
      <c r="B179" s="93"/>
      <c r="C179" s="93"/>
      <c r="D179" s="93"/>
      <c r="E179" s="93"/>
      <c r="F179" s="96"/>
      <c r="G179" s="102"/>
      <c r="H179" s="102"/>
      <c r="I179" s="102"/>
      <c r="J179" s="93"/>
      <c r="K179" s="93"/>
      <c r="L179" s="93"/>
      <c r="M179" s="93"/>
      <c r="N179" s="93"/>
      <c r="O179" s="92"/>
      <c r="P179" s="92"/>
      <c r="Q179" s="92"/>
      <c r="R179" s="93"/>
      <c r="S179" s="93"/>
      <c r="T179" s="93"/>
      <c r="U179" s="93"/>
      <c r="V179" s="93"/>
      <c r="W179" s="93"/>
    </row>
    <row r="180" spans="1:23" s="94" customFormat="1" ht="12.75">
      <c r="A180" s="95"/>
      <c r="B180" s="93"/>
      <c r="C180" s="93"/>
      <c r="D180" s="93"/>
      <c r="E180" s="93"/>
      <c r="F180" s="96"/>
      <c r="G180" s="102"/>
      <c r="H180" s="102"/>
      <c r="I180" s="102"/>
      <c r="J180" s="93"/>
      <c r="K180" s="93"/>
      <c r="L180" s="93"/>
      <c r="M180" s="93"/>
      <c r="N180" s="93"/>
      <c r="O180" s="92"/>
      <c r="P180" s="92"/>
      <c r="Q180" s="92"/>
      <c r="R180" s="93"/>
      <c r="S180" s="93"/>
      <c r="T180" s="93"/>
      <c r="U180" s="93"/>
      <c r="V180" s="93"/>
      <c r="W180" s="93"/>
    </row>
    <row r="181" spans="1:23" s="94" customFormat="1" ht="12.75">
      <c r="A181" s="95"/>
      <c r="B181" s="93"/>
      <c r="C181" s="93"/>
      <c r="D181" s="93"/>
      <c r="E181" s="93"/>
      <c r="F181" s="96"/>
      <c r="G181" s="102"/>
      <c r="H181" s="102"/>
      <c r="I181" s="102"/>
      <c r="J181" s="93"/>
      <c r="K181" s="93"/>
      <c r="L181" s="93"/>
      <c r="M181" s="93"/>
      <c r="N181" s="93"/>
      <c r="O181" s="92"/>
      <c r="P181" s="92"/>
      <c r="Q181" s="92"/>
      <c r="R181" s="93"/>
      <c r="S181" s="93"/>
      <c r="T181" s="93"/>
      <c r="U181" s="93"/>
      <c r="V181" s="93"/>
      <c r="W181" s="93"/>
    </row>
    <row r="182" spans="1:23" s="94" customFormat="1" ht="12.75">
      <c r="A182" s="95"/>
      <c r="B182" s="93"/>
      <c r="C182" s="93"/>
      <c r="D182" s="93"/>
      <c r="E182" s="93"/>
      <c r="F182" s="96"/>
      <c r="G182" s="102"/>
      <c r="H182" s="102"/>
      <c r="I182" s="102"/>
      <c r="J182" s="93"/>
      <c r="K182" s="93"/>
      <c r="L182" s="93"/>
      <c r="M182" s="93"/>
      <c r="N182" s="93"/>
      <c r="O182" s="92"/>
      <c r="P182" s="92"/>
      <c r="Q182" s="92"/>
      <c r="R182" s="93"/>
      <c r="S182" s="93"/>
      <c r="T182" s="93"/>
      <c r="U182" s="93"/>
      <c r="V182" s="93"/>
      <c r="W182" s="93"/>
    </row>
    <row r="183" spans="1:23" s="94" customFormat="1" ht="12.75">
      <c r="A183" s="95"/>
      <c r="B183" s="93"/>
      <c r="C183" s="93"/>
      <c r="D183" s="93"/>
      <c r="E183" s="93"/>
      <c r="F183" s="96"/>
      <c r="G183" s="102"/>
      <c r="H183" s="102"/>
      <c r="I183" s="102"/>
      <c r="J183" s="93"/>
      <c r="K183" s="93"/>
      <c r="L183" s="93"/>
      <c r="M183" s="93"/>
      <c r="N183" s="93"/>
      <c r="O183" s="92"/>
      <c r="P183" s="92"/>
      <c r="Q183" s="92"/>
      <c r="R183" s="93"/>
      <c r="S183" s="93"/>
      <c r="T183" s="93"/>
      <c r="U183" s="93"/>
      <c r="V183" s="93"/>
      <c r="W183" s="93"/>
    </row>
    <row r="184" spans="1:23" s="94" customFormat="1" ht="12.75">
      <c r="A184" s="95"/>
      <c r="B184" s="93"/>
      <c r="C184" s="93"/>
      <c r="D184" s="93"/>
      <c r="E184" s="93"/>
      <c r="F184" s="96"/>
      <c r="G184" s="102"/>
      <c r="H184" s="102"/>
      <c r="I184" s="102"/>
      <c r="J184" s="93"/>
      <c r="K184" s="93"/>
      <c r="L184" s="93"/>
      <c r="M184" s="93"/>
      <c r="N184" s="93"/>
      <c r="O184" s="92"/>
      <c r="P184" s="92"/>
      <c r="Q184" s="92"/>
      <c r="R184" s="93"/>
      <c r="S184" s="93"/>
      <c r="T184" s="93"/>
      <c r="U184" s="93"/>
      <c r="V184" s="93"/>
      <c r="W184" s="93"/>
    </row>
    <row r="185" spans="1:23" s="94" customFormat="1" ht="12.75">
      <c r="A185" s="95"/>
      <c r="B185" s="93"/>
      <c r="C185" s="93"/>
      <c r="D185" s="93"/>
      <c r="E185" s="93"/>
      <c r="F185" s="96"/>
      <c r="G185" s="102"/>
      <c r="H185" s="102"/>
      <c r="I185" s="102"/>
      <c r="J185" s="93"/>
      <c r="K185" s="93"/>
      <c r="L185" s="93"/>
      <c r="M185" s="93"/>
      <c r="N185" s="93"/>
      <c r="O185" s="92"/>
      <c r="P185" s="92"/>
      <c r="Q185" s="92"/>
      <c r="R185" s="93"/>
      <c r="S185" s="93"/>
      <c r="T185" s="93"/>
      <c r="U185" s="93"/>
      <c r="V185" s="93"/>
      <c r="W185" s="93"/>
    </row>
    <row r="186" spans="1:23" s="94" customFormat="1" ht="12.75">
      <c r="A186" s="95"/>
      <c r="B186" s="93"/>
      <c r="C186" s="93"/>
      <c r="D186" s="93"/>
      <c r="E186" s="93"/>
      <c r="F186" s="96"/>
      <c r="G186" s="102"/>
      <c r="H186" s="102"/>
      <c r="I186" s="102"/>
      <c r="J186" s="93"/>
      <c r="K186" s="93"/>
      <c r="L186" s="93"/>
      <c r="M186" s="93"/>
      <c r="N186" s="93"/>
      <c r="O186" s="92"/>
      <c r="P186" s="92"/>
      <c r="Q186" s="92"/>
      <c r="R186" s="93"/>
      <c r="S186" s="93"/>
      <c r="T186" s="93"/>
      <c r="U186" s="93"/>
      <c r="V186" s="93"/>
      <c r="W186" s="93"/>
    </row>
    <row r="187" spans="1:23" s="94" customFormat="1" ht="12.75">
      <c r="A187" s="95"/>
      <c r="B187" s="93"/>
      <c r="C187" s="93"/>
      <c r="D187" s="93"/>
      <c r="E187" s="93"/>
      <c r="F187" s="96"/>
      <c r="G187" s="102"/>
      <c r="H187" s="102"/>
      <c r="I187" s="102"/>
      <c r="J187" s="93"/>
      <c r="K187" s="93"/>
      <c r="L187" s="93"/>
      <c r="M187" s="93"/>
      <c r="N187" s="93"/>
      <c r="O187" s="92"/>
      <c r="P187" s="92"/>
      <c r="Q187" s="92"/>
      <c r="R187" s="93"/>
      <c r="S187" s="93"/>
      <c r="T187" s="93"/>
      <c r="U187" s="93"/>
      <c r="V187" s="93"/>
      <c r="W187" s="93"/>
    </row>
    <row r="188" spans="1:23" s="94" customFormat="1" ht="12.75">
      <c r="A188" s="95"/>
      <c r="B188" s="93"/>
      <c r="C188" s="93"/>
      <c r="D188" s="93"/>
      <c r="E188" s="93"/>
      <c r="F188" s="96"/>
      <c r="G188" s="102"/>
      <c r="H188" s="102"/>
      <c r="I188" s="102"/>
      <c r="J188" s="93"/>
      <c r="K188" s="93"/>
      <c r="L188" s="93"/>
      <c r="M188" s="93"/>
      <c r="N188" s="93"/>
      <c r="O188" s="92"/>
      <c r="P188" s="92"/>
      <c r="Q188" s="92"/>
      <c r="R188" s="93"/>
      <c r="S188" s="93"/>
      <c r="T188" s="93"/>
      <c r="U188" s="93"/>
      <c r="V188" s="93"/>
      <c r="W188" s="93"/>
    </row>
    <row r="189" spans="1:23" s="94" customFormat="1" ht="12.75">
      <c r="A189" s="95"/>
      <c r="B189" s="93"/>
      <c r="C189" s="93"/>
      <c r="D189" s="93"/>
      <c r="E189" s="93"/>
      <c r="F189" s="96"/>
      <c r="G189" s="102"/>
      <c r="H189" s="102"/>
      <c r="I189" s="102"/>
      <c r="J189" s="93"/>
      <c r="K189" s="93"/>
      <c r="L189" s="93"/>
      <c r="M189" s="93"/>
      <c r="N189" s="93"/>
      <c r="O189" s="92"/>
      <c r="P189" s="92"/>
      <c r="Q189" s="92"/>
      <c r="R189" s="93"/>
      <c r="S189" s="93"/>
      <c r="T189" s="93"/>
      <c r="U189" s="93"/>
      <c r="V189" s="93"/>
      <c r="W189" s="93"/>
    </row>
    <row r="190" spans="1:23" s="94" customFormat="1" ht="12.75">
      <c r="A190" s="95"/>
      <c r="B190" s="93"/>
      <c r="C190" s="93"/>
      <c r="D190" s="93"/>
      <c r="E190" s="93"/>
      <c r="F190" s="96"/>
      <c r="G190" s="102"/>
      <c r="H190" s="102"/>
      <c r="I190" s="102"/>
      <c r="J190" s="93"/>
      <c r="K190" s="93"/>
      <c r="L190" s="93"/>
      <c r="M190" s="93"/>
      <c r="N190" s="93"/>
      <c r="O190" s="92"/>
      <c r="P190" s="92"/>
      <c r="Q190" s="92"/>
      <c r="R190" s="93"/>
      <c r="S190" s="93"/>
      <c r="T190" s="93"/>
      <c r="U190" s="93"/>
      <c r="V190" s="93"/>
      <c r="W190" s="93"/>
    </row>
    <row r="191" spans="1:23" s="94" customFormat="1" ht="12.75">
      <c r="A191" s="95"/>
      <c r="B191" s="93"/>
      <c r="C191" s="93"/>
      <c r="D191" s="93"/>
      <c r="E191" s="93"/>
      <c r="F191" s="96"/>
      <c r="G191" s="102"/>
      <c r="H191" s="102"/>
      <c r="I191" s="102"/>
      <c r="J191" s="93"/>
      <c r="K191" s="93"/>
      <c r="L191" s="93"/>
      <c r="M191" s="93"/>
      <c r="N191" s="93"/>
      <c r="O191" s="92"/>
      <c r="P191" s="92"/>
      <c r="Q191" s="92"/>
      <c r="R191" s="93"/>
      <c r="S191" s="93"/>
      <c r="T191" s="93"/>
      <c r="U191" s="93"/>
      <c r="V191" s="93"/>
      <c r="W191" s="93"/>
    </row>
    <row r="192" spans="1:23" s="94" customFormat="1" ht="12.75">
      <c r="A192" s="95"/>
      <c r="B192" s="93"/>
      <c r="C192" s="93"/>
      <c r="D192" s="93"/>
      <c r="E192" s="93"/>
      <c r="F192" s="96"/>
      <c r="G192" s="102"/>
      <c r="H192" s="102"/>
      <c r="I192" s="102"/>
      <c r="J192" s="93"/>
      <c r="K192" s="93"/>
      <c r="L192" s="93"/>
      <c r="M192" s="93"/>
      <c r="N192" s="93"/>
      <c r="O192" s="92"/>
      <c r="P192" s="92"/>
      <c r="Q192" s="92"/>
      <c r="R192" s="93"/>
      <c r="S192" s="93"/>
      <c r="T192" s="93"/>
      <c r="U192" s="93"/>
      <c r="V192" s="93"/>
      <c r="W192" s="93"/>
    </row>
    <row r="193" spans="1:23" s="94" customFormat="1" ht="12.75">
      <c r="A193" s="95"/>
      <c r="B193" s="93"/>
      <c r="C193" s="93"/>
      <c r="D193" s="93"/>
      <c r="E193" s="93"/>
      <c r="F193" s="96"/>
      <c r="G193" s="102"/>
      <c r="H193" s="102"/>
      <c r="I193" s="102"/>
      <c r="J193" s="93"/>
      <c r="K193" s="93"/>
      <c r="L193" s="93"/>
      <c r="M193" s="93"/>
      <c r="N193" s="93"/>
      <c r="O193" s="92"/>
      <c r="P193" s="92"/>
      <c r="Q193" s="92"/>
      <c r="R193" s="93"/>
      <c r="S193" s="93"/>
      <c r="T193" s="93"/>
      <c r="U193" s="93"/>
      <c r="V193" s="93"/>
      <c r="W193" s="93"/>
    </row>
    <row r="194" spans="1:23" s="94" customFormat="1" ht="12.75">
      <c r="A194" s="95"/>
      <c r="B194" s="93"/>
      <c r="C194" s="93"/>
      <c r="D194" s="93"/>
      <c r="E194" s="93"/>
      <c r="F194" s="96"/>
      <c r="G194" s="102"/>
      <c r="H194" s="102"/>
      <c r="I194" s="102"/>
      <c r="J194" s="93"/>
      <c r="K194" s="93"/>
      <c r="L194" s="93"/>
      <c r="M194" s="93"/>
      <c r="N194" s="93"/>
      <c r="O194" s="92"/>
      <c r="P194" s="92"/>
      <c r="Q194" s="92"/>
      <c r="R194" s="93"/>
      <c r="S194" s="93"/>
      <c r="T194" s="93"/>
      <c r="U194" s="93"/>
      <c r="V194" s="93"/>
      <c r="W194" s="93"/>
    </row>
    <row r="195" spans="1:23" s="94" customFormat="1" ht="12.75">
      <c r="A195" s="95"/>
      <c r="B195" s="93"/>
      <c r="C195" s="93"/>
      <c r="D195" s="93"/>
      <c r="E195" s="93"/>
      <c r="F195" s="96"/>
      <c r="G195" s="102"/>
      <c r="H195" s="102"/>
      <c r="I195" s="102"/>
      <c r="J195" s="93"/>
      <c r="K195" s="93"/>
      <c r="L195" s="93"/>
      <c r="M195" s="93"/>
      <c r="N195" s="93"/>
      <c r="O195" s="92"/>
      <c r="P195" s="92"/>
      <c r="Q195" s="92"/>
      <c r="R195" s="93"/>
      <c r="S195" s="93"/>
      <c r="T195" s="93"/>
      <c r="U195" s="93"/>
      <c r="V195" s="93"/>
      <c r="W195" s="93"/>
    </row>
    <row r="196" spans="1:23" s="94" customFormat="1" ht="12.75">
      <c r="A196" s="95"/>
      <c r="B196" s="93"/>
      <c r="C196" s="93"/>
      <c r="D196" s="93"/>
      <c r="E196" s="93"/>
      <c r="F196" s="96"/>
      <c r="G196" s="102"/>
      <c r="H196" s="102"/>
      <c r="I196" s="102"/>
      <c r="J196" s="93"/>
      <c r="K196" s="93"/>
      <c r="L196" s="93"/>
      <c r="M196" s="93"/>
      <c r="N196" s="93"/>
      <c r="O196" s="92"/>
      <c r="P196" s="92"/>
      <c r="Q196" s="92"/>
      <c r="R196" s="93"/>
      <c r="S196" s="93"/>
      <c r="T196" s="93"/>
      <c r="U196" s="93"/>
      <c r="V196" s="93"/>
      <c r="W196" s="93"/>
    </row>
    <row r="197" spans="1:23" s="94" customFormat="1" ht="12.75">
      <c r="A197" s="95"/>
      <c r="B197" s="93"/>
      <c r="C197" s="93"/>
      <c r="D197" s="93"/>
      <c r="E197" s="93"/>
      <c r="F197" s="96"/>
      <c r="G197" s="102"/>
      <c r="H197" s="102"/>
      <c r="I197" s="102"/>
      <c r="J197" s="93"/>
      <c r="K197" s="93"/>
      <c r="L197" s="93"/>
      <c r="M197" s="93"/>
      <c r="N197" s="93"/>
      <c r="O197" s="92"/>
      <c r="P197" s="92"/>
      <c r="Q197" s="92"/>
      <c r="R197" s="93"/>
      <c r="S197" s="93"/>
      <c r="T197" s="93"/>
      <c r="U197" s="93"/>
      <c r="V197" s="93"/>
      <c r="W197" s="93"/>
    </row>
    <row r="198" spans="1:23" s="94" customFormat="1" ht="12.75">
      <c r="A198" s="95"/>
      <c r="B198" s="93"/>
      <c r="C198" s="93"/>
      <c r="D198" s="93"/>
      <c r="E198" s="93"/>
      <c r="F198" s="96"/>
      <c r="G198" s="102"/>
      <c r="H198" s="102"/>
      <c r="I198" s="102"/>
      <c r="J198" s="93"/>
      <c r="K198" s="93"/>
      <c r="L198" s="93"/>
      <c r="M198" s="93"/>
      <c r="N198" s="93"/>
      <c r="O198" s="92"/>
      <c r="P198" s="92"/>
      <c r="Q198" s="92"/>
      <c r="R198" s="93"/>
      <c r="S198" s="93"/>
      <c r="T198" s="93"/>
      <c r="U198" s="93"/>
      <c r="V198" s="93"/>
      <c r="W198" s="93"/>
    </row>
    <row r="199" spans="1:23" s="94" customFormat="1" ht="12.75">
      <c r="A199" s="95"/>
      <c r="B199" s="93"/>
      <c r="C199" s="93"/>
      <c r="D199" s="93"/>
      <c r="E199" s="93"/>
      <c r="F199" s="96"/>
      <c r="G199" s="102"/>
      <c r="H199" s="102"/>
      <c r="I199" s="102"/>
      <c r="J199" s="93"/>
      <c r="K199" s="93"/>
      <c r="L199" s="93"/>
      <c r="M199" s="93"/>
      <c r="N199" s="93"/>
      <c r="O199" s="92"/>
      <c r="P199" s="92"/>
      <c r="Q199" s="92"/>
      <c r="R199" s="93"/>
      <c r="S199" s="93"/>
      <c r="T199" s="93"/>
      <c r="U199" s="93"/>
      <c r="V199" s="93"/>
      <c r="W199" s="93"/>
    </row>
    <row r="200" spans="1:23" s="94" customFormat="1" ht="12.75">
      <c r="A200" s="95"/>
      <c r="B200" s="93"/>
      <c r="C200" s="93"/>
      <c r="D200" s="93"/>
      <c r="E200" s="93"/>
      <c r="F200" s="96"/>
      <c r="G200" s="102"/>
      <c r="H200" s="102"/>
      <c r="I200" s="102"/>
      <c r="J200" s="93"/>
      <c r="K200" s="93"/>
      <c r="L200" s="93"/>
      <c r="M200" s="93"/>
      <c r="N200" s="93"/>
      <c r="O200" s="92"/>
      <c r="P200" s="92"/>
      <c r="Q200" s="92"/>
      <c r="R200" s="93"/>
      <c r="S200" s="93"/>
      <c r="T200" s="93"/>
      <c r="U200" s="93"/>
      <c r="V200" s="93"/>
      <c r="W200" s="93"/>
    </row>
    <row r="201" spans="1:23" s="94" customFormat="1" ht="12.75">
      <c r="A201" s="95"/>
      <c r="B201" s="93"/>
      <c r="C201" s="93"/>
      <c r="D201" s="93"/>
      <c r="E201" s="93"/>
      <c r="F201" s="96"/>
      <c r="G201" s="102"/>
      <c r="H201" s="102"/>
      <c r="I201" s="102"/>
      <c r="J201" s="93"/>
      <c r="K201" s="93"/>
      <c r="L201" s="93"/>
      <c r="M201" s="93"/>
      <c r="N201" s="93"/>
      <c r="O201" s="92"/>
      <c r="P201" s="92"/>
      <c r="Q201" s="92"/>
      <c r="R201" s="93"/>
      <c r="S201" s="93"/>
      <c r="T201" s="93"/>
      <c r="U201" s="93"/>
      <c r="V201" s="93"/>
      <c r="W201" s="93"/>
    </row>
    <row r="202" spans="1:23" s="94" customFormat="1" ht="12.75">
      <c r="A202" s="95"/>
      <c r="B202" s="93"/>
      <c r="C202" s="93"/>
      <c r="D202" s="93"/>
      <c r="E202" s="93"/>
      <c r="F202" s="96"/>
      <c r="G202" s="102"/>
      <c r="H202" s="102"/>
      <c r="I202" s="102"/>
      <c r="J202" s="93"/>
      <c r="K202" s="93"/>
      <c r="L202" s="93"/>
      <c r="M202" s="93"/>
      <c r="N202" s="93"/>
      <c r="O202" s="92"/>
      <c r="P202" s="92"/>
      <c r="Q202" s="92"/>
      <c r="R202" s="93"/>
      <c r="S202" s="93"/>
      <c r="T202" s="93"/>
      <c r="U202" s="93"/>
      <c r="V202" s="93"/>
      <c r="W202" s="93"/>
    </row>
    <row r="203" spans="1:23" s="94" customFormat="1" ht="12.75">
      <c r="A203" s="95"/>
      <c r="B203" s="93"/>
      <c r="C203" s="93"/>
      <c r="D203" s="93"/>
      <c r="E203" s="93"/>
      <c r="F203" s="96"/>
      <c r="G203" s="102"/>
      <c r="H203" s="102"/>
      <c r="I203" s="102"/>
      <c r="J203" s="93"/>
      <c r="K203" s="93"/>
      <c r="L203" s="93"/>
      <c r="M203" s="93"/>
      <c r="N203" s="93"/>
      <c r="O203" s="92"/>
      <c r="P203" s="92"/>
      <c r="Q203" s="92"/>
      <c r="R203" s="93"/>
      <c r="S203" s="93"/>
      <c r="T203" s="93"/>
      <c r="U203" s="93"/>
      <c r="V203" s="93"/>
      <c r="W203" s="93"/>
    </row>
    <row r="204" spans="1:23" s="94" customFormat="1" ht="12.75">
      <c r="A204" s="95"/>
      <c r="B204" s="93"/>
      <c r="C204" s="93"/>
      <c r="D204" s="93"/>
      <c r="E204" s="93"/>
      <c r="F204" s="96"/>
      <c r="G204" s="102"/>
      <c r="H204" s="102"/>
      <c r="I204" s="102"/>
      <c r="J204" s="93"/>
      <c r="K204" s="93"/>
      <c r="L204" s="93"/>
      <c r="M204" s="93"/>
      <c r="N204" s="93"/>
      <c r="O204" s="92"/>
      <c r="P204" s="92"/>
      <c r="Q204" s="92"/>
      <c r="R204" s="93"/>
      <c r="S204" s="93"/>
      <c r="T204" s="93"/>
      <c r="U204" s="93"/>
      <c r="V204" s="93"/>
      <c r="W204" s="93"/>
    </row>
    <row r="205" spans="1:23" s="94" customFormat="1" ht="12.75">
      <c r="A205" s="95"/>
      <c r="B205" s="93"/>
      <c r="C205" s="93"/>
      <c r="D205" s="93"/>
      <c r="E205" s="93"/>
      <c r="F205" s="96"/>
      <c r="G205" s="102"/>
      <c r="H205" s="102"/>
      <c r="I205" s="102"/>
      <c r="J205" s="93"/>
      <c r="K205" s="93"/>
      <c r="L205" s="93"/>
      <c r="M205" s="93"/>
      <c r="N205" s="93"/>
      <c r="O205" s="92"/>
      <c r="P205" s="92"/>
      <c r="Q205" s="92"/>
      <c r="R205" s="93"/>
      <c r="S205" s="93"/>
      <c r="T205" s="93"/>
      <c r="U205" s="93"/>
      <c r="V205" s="93"/>
      <c r="W205" s="93"/>
    </row>
    <row r="206" spans="1:23" s="94" customFormat="1" ht="12.75">
      <c r="A206" s="95"/>
      <c r="B206" s="93"/>
      <c r="C206" s="93"/>
      <c r="D206" s="93"/>
      <c r="E206" s="93"/>
      <c r="F206" s="96"/>
      <c r="G206" s="102"/>
      <c r="H206" s="102"/>
      <c r="I206" s="102"/>
      <c r="J206" s="93"/>
      <c r="K206" s="93"/>
      <c r="L206" s="93"/>
      <c r="M206" s="93"/>
      <c r="N206" s="93"/>
      <c r="O206" s="92"/>
      <c r="P206" s="92"/>
      <c r="Q206" s="92"/>
      <c r="R206" s="93"/>
      <c r="S206" s="93"/>
      <c r="T206" s="93"/>
      <c r="U206" s="93"/>
      <c r="V206" s="93"/>
      <c r="W206" s="93"/>
    </row>
    <row r="207" spans="1:23" s="94" customFormat="1" ht="12.75">
      <c r="A207" s="95"/>
      <c r="B207" s="93"/>
      <c r="C207" s="93"/>
      <c r="D207" s="93"/>
      <c r="E207" s="93"/>
      <c r="F207" s="96"/>
      <c r="G207" s="102"/>
      <c r="H207" s="102"/>
      <c r="I207" s="102"/>
      <c r="J207" s="93"/>
      <c r="K207" s="93"/>
      <c r="L207" s="93"/>
      <c r="M207" s="93"/>
      <c r="N207" s="93"/>
      <c r="O207" s="92"/>
      <c r="P207" s="92"/>
      <c r="Q207" s="92"/>
      <c r="R207" s="93"/>
      <c r="S207" s="93"/>
      <c r="T207" s="93"/>
      <c r="U207" s="93"/>
      <c r="V207" s="93"/>
      <c r="W207" s="93"/>
    </row>
    <row r="208" spans="1:23" s="94" customFormat="1" ht="12.75">
      <c r="A208" s="95"/>
      <c r="B208" s="93"/>
      <c r="C208" s="93"/>
      <c r="D208" s="93"/>
      <c r="E208" s="93"/>
      <c r="F208" s="96"/>
      <c r="G208" s="102"/>
      <c r="H208" s="102"/>
      <c r="I208" s="102"/>
      <c r="J208" s="93"/>
      <c r="K208" s="93"/>
      <c r="L208" s="93"/>
      <c r="M208" s="93"/>
      <c r="N208" s="93"/>
      <c r="O208" s="92"/>
      <c r="P208" s="92"/>
      <c r="Q208" s="92"/>
      <c r="R208" s="93"/>
      <c r="S208" s="93"/>
      <c r="T208" s="93"/>
      <c r="U208" s="93"/>
      <c r="V208" s="93"/>
      <c r="W208" s="93"/>
    </row>
    <row r="209" spans="1:23" s="94" customFormat="1" ht="12.75">
      <c r="A209" s="95"/>
      <c r="B209" s="93"/>
      <c r="C209" s="93"/>
      <c r="D209" s="93"/>
      <c r="E209" s="93"/>
      <c r="F209" s="96"/>
      <c r="G209" s="102"/>
      <c r="H209" s="102"/>
      <c r="I209" s="102"/>
      <c r="J209" s="93"/>
      <c r="K209" s="93"/>
      <c r="L209" s="93"/>
      <c r="M209" s="93"/>
      <c r="N209" s="93"/>
      <c r="O209" s="92"/>
      <c r="P209" s="92"/>
      <c r="Q209" s="92"/>
      <c r="R209" s="93"/>
      <c r="S209" s="93"/>
      <c r="T209" s="93"/>
      <c r="U209" s="93"/>
      <c r="V209" s="93"/>
      <c r="W209" s="93"/>
    </row>
    <row r="210" spans="1:23" s="94" customFormat="1" ht="12.75">
      <c r="A210" s="95"/>
      <c r="B210" s="93"/>
      <c r="C210" s="93"/>
      <c r="D210" s="93"/>
      <c r="E210" s="93"/>
      <c r="F210" s="96"/>
      <c r="G210" s="102"/>
      <c r="H210" s="102"/>
      <c r="I210" s="102"/>
      <c r="J210" s="93"/>
      <c r="K210" s="93"/>
      <c r="L210" s="93"/>
      <c r="M210" s="93"/>
      <c r="N210" s="93"/>
      <c r="O210" s="92"/>
      <c r="P210" s="92"/>
      <c r="Q210" s="92"/>
      <c r="R210" s="93"/>
      <c r="S210" s="93"/>
      <c r="T210" s="93"/>
      <c r="U210" s="93"/>
      <c r="V210" s="93"/>
      <c r="W210" s="93"/>
    </row>
    <row r="211" spans="1:23" s="94" customFormat="1" ht="12.75">
      <c r="A211" s="95"/>
      <c r="B211" s="93"/>
      <c r="C211" s="93"/>
      <c r="D211" s="93"/>
      <c r="E211" s="93"/>
      <c r="F211" s="96"/>
      <c r="G211" s="102"/>
      <c r="H211" s="102"/>
      <c r="I211" s="102"/>
      <c r="J211" s="93"/>
      <c r="K211" s="93"/>
      <c r="L211" s="93"/>
      <c r="M211" s="93"/>
      <c r="N211" s="93"/>
      <c r="O211" s="92"/>
      <c r="P211" s="92"/>
      <c r="Q211" s="92"/>
      <c r="R211" s="93"/>
      <c r="S211" s="93"/>
      <c r="T211" s="93"/>
      <c r="U211" s="93"/>
      <c r="V211" s="93"/>
      <c r="W211" s="93"/>
    </row>
    <row r="212" spans="1:23" s="94" customFormat="1" ht="12.75">
      <c r="A212" s="95"/>
      <c r="B212" s="93"/>
      <c r="C212" s="93"/>
      <c r="D212" s="93"/>
      <c r="E212" s="93"/>
      <c r="F212" s="96"/>
      <c r="G212" s="102"/>
      <c r="H212" s="102"/>
      <c r="I212" s="102"/>
      <c r="J212" s="93"/>
      <c r="K212" s="93"/>
      <c r="L212" s="93"/>
      <c r="M212" s="93"/>
      <c r="N212" s="93"/>
      <c r="O212" s="92"/>
      <c r="P212" s="92"/>
      <c r="Q212" s="92"/>
      <c r="R212" s="93"/>
      <c r="S212" s="93"/>
      <c r="T212" s="93"/>
      <c r="U212" s="93"/>
      <c r="V212" s="93"/>
      <c r="W212" s="93"/>
    </row>
    <row r="213" spans="1:23" s="94" customFormat="1" ht="12.75">
      <c r="A213" s="95"/>
      <c r="B213" s="93"/>
      <c r="C213" s="93"/>
      <c r="D213" s="93"/>
      <c r="E213" s="93"/>
      <c r="F213" s="96"/>
      <c r="G213" s="102"/>
      <c r="H213" s="102"/>
      <c r="I213" s="102"/>
      <c r="J213" s="93"/>
      <c r="K213" s="93"/>
      <c r="L213" s="93"/>
      <c r="M213" s="93"/>
      <c r="N213" s="93"/>
      <c r="O213" s="92"/>
      <c r="P213" s="92"/>
      <c r="Q213" s="92"/>
      <c r="R213" s="93"/>
      <c r="S213" s="93"/>
      <c r="T213" s="93"/>
      <c r="U213" s="93"/>
      <c r="V213" s="93"/>
      <c r="W213" s="93"/>
    </row>
    <row r="214" spans="1:23" s="94" customFormat="1" ht="12.75">
      <c r="A214" s="95"/>
      <c r="B214" s="93"/>
      <c r="C214" s="93"/>
      <c r="D214" s="93"/>
      <c r="E214" s="93"/>
      <c r="F214" s="96"/>
      <c r="G214" s="102"/>
      <c r="H214" s="102"/>
      <c r="I214" s="102"/>
      <c r="J214" s="93"/>
      <c r="K214" s="93"/>
      <c r="L214" s="93"/>
      <c r="M214" s="93"/>
      <c r="N214" s="93"/>
      <c r="O214" s="92"/>
      <c r="P214" s="92"/>
      <c r="Q214" s="92"/>
      <c r="R214" s="93"/>
      <c r="S214" s="93"/>
      <c r="T214" s="93"/>
      <c r="U214" s="93"/>
      <c r="V214" s="93"/>
      <c r="W214" s="93"/>
    </row>
    <row r="215" spans="1:23" s="94" customFormat="1" ht="12.75">
      <c r="A215" s="95"/>
      <c r="B215" s="93"/>
      <c r="C215" s="93"/>
      <c r="D215" s="93"/>
      <c r="E215" s="93"/>
      <c r="F215" s="96"/>
      <c r="G215" s="102"/>
      <c r="H215" s="102"/>
      <c r="I215" s="102"/>
      <c r="J215" s="93"/>
      <c r="K215" s="93"/>
      <c r="L215" s="93"/>
      <c r="M215" s="93"/>
      <c r="N215" s="93"/>
      <c r="O215" s="92"/>
      <c r="P215" s="92"/>
      <c r="Q215" s="92"/>
      <c r="R215" s="93"/>
      <c r="S215" s="93"/>
      <c r="T215" s="93"/>
      <c r="U215" s="93"/>
      <c r="V215" s="93"/>
      <c r="W215" s="93"/>
    </row>
    <row r="216" spans="1:23" s="94" customFormat="1" ht="12.75">
      <c r="A216" s="95"/>
      <c r="B216" s="93"/>
      <c r="C216" s="93"/>
      <c r="D216" s="93"/>
      <c r="E216" s="93"/>
      <c r="F216" s="96"/>
      <c r="G216" s="102"/>
      <c r="H216" s="102"/>
      <c r="I216" s="102"/>
      <c r="J216" s="93"/>
      <c r="K216" s="93"/>
      <c r="L216" s="93"/>
      <c r="M216" s="93"/>
      <c r="N216" s="93"/>
      <c r="O216" s="92"/>
      <c r="P216" s="92"/>
      <c r="Q216" s="92"/>
      <c r="R216" s="93"/>
      <c r="S216" s="93"/>
      <c r="T216" s="93"/>
      <c r="U216" s="93"/>
      <c r="V216" s="93"/>
      <c r="W216" s="93"/>
    </row>
    <row r="217" spans="1:23" s="94" customFormat="1" ht="12.75">
      <c r="A217" s="95"/>
      <c r="B217" s="93"/>
      <c r="C217" s="93"/>
      <c r="D217" s="93"/>
      <c r="E217" s="93"/>
      <c r="F217" s="96"/>
      <c r="G217" s="102"/>
      <c r="H217" s="102"/>
      <c r="I217" s="102"/>
      <c r="J217" s="93"/>
      <c r="K217" s="93"/>
      <c r="L217" s="93"/>
      <c r="M217" s="93"/>
      <c r="N217" s="93"/>
      <c r="O217" s="92"/>
      <c r="P217" s="92"/>
      <c r="Q217" s="92"/>
      <c r="R217" s="93"/>
      <c r="S217" s="93"/>
      <c r="T217" s="93"/>
      <c r="U217" s="93"/>
      <c r="V217" s="93"/>
      <c r="W217" s="93"/>
    </row>
    <row r="218" spans="1:23" s="94" customFormat="1" ht="12.75">
      <c r="A218" s="95"/>
      <c r="B218" s="93"/>
      <c r="C218" s="93"/>
      <c r="D218" s="93"/>
      <c r="E218" s="93"/>
      <c r="F218" s="96"/>
      <c r="G218" s="102"/>
      <c r="H218" s="102"/>
      <c r="I218" s="102"/>
      <c r="J218" s="93"/>
      <c r="K218" s="93"/>
      <c r="L218" s="93"/>
      <c r="M218" s="93"/>
      <c r="N218" s="93"/>
      <c r="O218" s="92"/>
      <c r="P218" s="92"/>
      <c r="Q218" s="92"/>
      <c r="R218" s="93"/>
      <c r="S218" s="93"/>
      <c r="T218" s="93"/>
      <c r="U218" s="93"/>
      <c r="V218" s="93"/>
      <c r="W218" s="93"/>
    </row>
    <row r="219" spans="1:23" s="94" customFormat="1" ht="12.75">
      <c r="A219" s="95"/>
      <c r="B219" s="93"/>
      <c r="C219" s="93"/>
      <c r="D219" s="93"/>
      <c r="E219" s="93"/>
      <c r="F219" s="96"/>
      <c r="G219" s="102"/>
      <c r="H219" s="102"/>
      <c r="I219" s="102"/>
      <c r="J219" s="93"/>
      <c r="K219" s="93"/>
      <c r="L219" s="93"/>
      <c r="M219" s="93"/>
      <c r="N219" s="93"/>
      <c r="O219" s="92"/>
      <c r="P219" s="92"/>
      <c r="Q219" s="92"/>
      <c r="R219" s="93"/>
      <c r="S219" s="93"/>
      <c r="T219" s="93"/>
      <c r="U219" s="93"/>
      <c r="V219" s="93"/>
      <c r="W219" s="93"/>
    </row>
    <row r="220" spans="1:23" s="94" customFormat="1" ht="12.75">
      <c r="A220" s="95"/>
      <c r="B220" s="93"/>
      <c r="C220" s="93"/>
      <c r="D220" s="93"/>
      <c r="E220" s="93"/>
      <c r="F220" s="96"/>
      <c r="G220" s="102"/>
      <c r="H220" s="102"/>
      <c r="I220" s="102"/>
      <c r="J220" s="93"/>
      <c r="K220" s="93"/>
      <c r="L220" s="93"/>
      <c r="M220" s="93"/>
      <c r="N220" s="93"/>
      <c r="O220" s="92"/>
      <c r="P220" s="92"/>
      <c r="Q220" s="92"/>
      <c r="R220" s="93"/>
      <c r="S220" s="93"/>
      <c r="T220" s="93"/>
      <c r="U220" s="93"/>
      <c r="V220" s="93"/>
      <c r="W220" s="93"/>
    </row>
    <row r="221" spans="1:23" s="94" customFormat="1" ht="12.75">
      <c r="A221" s="95"/>
      <c r="B221" s="93"/>
      <c r="C221" s="93"/>
      <c r="D221" s="93"/>
      <c r="E221" s="93"/>
      <c r="F221" s="96"/>
      <c r="G221" s="102"/>
      <c r="H221" s="102"/>
      <c r="I221" s="102"/>
      <c r="J221" s="93"/>
      <c r="K221" s="93"/>
      <c r="L221" s="93"/>
      <c r="M221" s="93"/>
      <c r="N221" s="93"/>
      <c r="O221" s="92"/>
      <c r="P221" s="92"/>
      <c r="Q221" s="92"/>
      <c r="R221" s="93"/>
      <c r="S221" s="93"/>
      <c r="T221" s="93"/>
      <c r="U221" s="93"/>
      <c r="V221" s="93"/>
      <c r="W221" s="93"/>
    </row>
    <row r="222" spans="1:23" s="94" customFormat="1" ht="12.75">
      <c r="A222" s="95"/>
      <c r="B222" s="93"/>
      <c r="C222" s="93"/>
      <c r="D222" s="93"/>
      <c r="E222" s="93"/>
      <c r="F222" s="96"/>
      <c r="G222" s="102"/>
      <c r="H222" s="102"/>
      <c r="I222" s="102"/>
      <c r="J222" s="93"/>
      <c r="K222" s="93"/>
      <c r="L222" s="93"/>
      <c r="M222" s="93"/>
      <c r="N222" s="93"/>
      <c r="O222" s="92"/>
      <c r="P222" s="92"/>
      <c r="Q222" s="92"/>
      <c r="R222" s="93"/>
      <c r="S222" s="93"/>
      <c r="T222" s="93"/>
      <c r="U222" s="93"/>
      <c r="V222" s="93"/>
      <c r="W222" s="93"/>
    </row>
    <row r="223" spans="1:23" s="94" customFormat="1" ht="12.75">
      <c r="A223" s="95"/>
      <c r="B223" s="93"/>
      <c r="C223" s="93"/>
      <c r="D223" s="93"/>
      <c r="E223" s="93"/>
      <c r="F223" s="96"/>
      <c r="G223" s="102"/>
      <c r="H223" s="102"/>
      <c r="I223" s="102"/>
      <c r="J223" s="93"/>
      <c r="K223" s="93"/>
      <c r="L223" s="93"/>
      <c r="M223" s="93"/>
      <c r="N223" s="93"/>
      <c r="O223" s="92"/>
      <c r="P223" s="92"/>
      <c r="Q223" s="92"/>
      <c r="R223" s="93"/>
      <c r="S223" s="93"/>
      <c r="T223" s="93"/>
      <c r="U223" s="93"/>
      <c r="V223" s="93"/>
      <c r="W223" s="93"/>
    </row>
    <row r="224" spans="1:23" s="94" customFormat="1" ht="12.75">
      <c r="A224" s="95"/>
      <c r="B224" s="93"/>
      <c r="C224" s="93"/>
      <c r="D224" s="93"/>
      <c r="E224" s="93"/>
      <c r="F224" s="96"/>
      <c r="G224" s="102"/>
      <c r="H224" s="102"/>
      <c r="I224" s="102"/>
      <c r="J224" s="93"/>
      <c r="K224" s="93"/>
      <c r="L224" s="93"/>
      <c r="M224" s="93"/>
      <c r="N224" s="93"/>
      <c r="O224" s="92"/>
      <c r="P224" s="92"/>
      <c r="Q224" s="92"/>
      <c r="R224" s="93"/>
      <c r="S224" s="93"/>
      <c r="T224" s="93"/>
      <c r="U224" s="93"/>
      <c r="V224" s="93"/>
      <c r="W224" s="93"/>
    </row>
    <row r="225" spans="1:23" s="94" customFormat="1" ht="12.75">
      <c r="A225" s="95"/>
      <c r="B225" s="93"/>
      <c r="C225" s="93"/>
      <c r="D225" s="93"/>
      <c r="E225" s="93"/>
      <c r="F225" s="96"/>
      <c r="G225" s="102"/>
      <c r="H225" s="102"/>
      <c r="I225" s="102"/>
      <c r="J225" s="93"/>
      <c r="K225" s="93"/>
      <c r="L225" s="93"/>
      <c r="M225" s="93"/>
      <c r="N225" s="93"/>
      <c r="O225" s="92"/>
      <c r="P225" s="92"/>
      <c r="Q225" s="92"/>
      <c r="R225" s="93"/>
      <c r="S225" s="93"/>
      <c r="T225" s="93"/>
      <c r="U225" s="93"/>
      <c r="V225" s="93"/>
      <c r="W225" s="93"/>
    </row>
    <row r="226" spans="1:23" s="94" customFormat="1" ht="12.75">
      <c r="A226" s="95"/>
      <c r="B226" s="93"/>
      <c r="C226" s="93"/>
      <c r="D226" s="93"/>
      <c r="E226" s="93"/>
      <c r="F226" s="96"/>
      <c r="G226" s="102"/>
      <c r="H226" s="102"/>
      <c r="I226" s="102"/>
      <c r="J226" s="93"/>
      <c r="K226" s="93"/>
      <c r="L226" s="93"/>
      <c r="M226" s="93"/>
      <c r="N226" s="93"/>
      <c r="O226" s="92"/>
      <c r="P226" s="92"/>
      <c r="Q226" s="92"/>
      <c r="R226" s="93"/>
      <c r="S226" s="93"/>
      <c r="T226" s="93"/>
      <c r="U226" s="93"/>
      <c r="V226" s="93"/>
      <c r="W226" s="93"/>
    </row>
    <row r="227" spans="1:23" s="94" customFormat="1" ht="12.75">
      <c r="A227" s="95"/>
      <c r="B227" s="93"/>
      <c r="C227" s="93"/>
      <c r="D227" s="93"/>
      <c r="E227" s="93"/>
      <c r="F227" s="96"/>
      <c r="G227" s="102"/>
      <c r="H227" s="102"/>
      <c r="I227" s="102"/>
      <c r="J227" s="93"/>
      <c r="K227" s="93"/>
      <c r="L227" s="93"/>
      <c r="M227" s="93"/>
      <c r="N227" s="93"/>
      <c r="O227" s="92"/>
      <c r="P227" s="92"/>
      <c r="Q227" s="92"/>
      <c r="R227" s="93"/>
      <c r="S227" s="93"/>
      <c r="T227" s="93"/>
      <c r="U227" s="93"/>
      <c r="V227" s="93"/>
      <c r="W227" s="93"/>
    </row>
    <row r="228" spans="1:23" s="94" customFormat="1" ht="12.75">
      <c r="A228" s="95"/>
      <c r="B228" s="93"/>
      <c r="C228" s="93"/>
      <c r="D228" s="93"/>
      <c r="E228" s="93"/>
      <c r="F228" s="96"/>
      <c r="G228" s="102"/>
      <c r="H228" s="102"/>
      <c r="I228" s="102"/>
      <c r="J228" s="93"/>
      <c r="K228" s="93"/>
      <c r="L228" s="93"/>
      <c r="M228" s="93"/>
      <c r="N228" s="93"/>
      <c r="O228" s="92"/>
      <c r="P228" s="92"/>
      <c r="Q228" s="92"/>
      <c r="R228" s="93"/>
      <c r="S228" s="93"/>
      <c r="T228" s="93"/>
      <c r="U228" s="93"/>
      <c r="V228" s="93"/>
      <c r="W228" s="93"/>
    </row>
    <row r="229" spans="1:23" s="94" customFormat="1" ht="12.75">
      <c r="A229" s="95"/>
      <c r="B229" s="93"/>
      <c r="C229" s="93"/>
      <c r="D229" s="93"/>
      <c r="E229" s="93"/>
      <c r="F229" s="96"/>
      <c r="G229" s="102"/>
      <c r="H229" s="102"/>
      <c r="I229" s="102"/>
      <c r="J229" s="93"/>
      <c r="K229" s="93"/>
      <c r="L229" s="93"/>
      <c r="M229" s="93"/>
      <c r="N229" s="93"/>
      <c r="O229" s="92"/>
      <c r="P229" s="92"/>
      <c r="Q229" s="92"/>
      <c r="R229" s="93"/>
      <c r="S229" s="93"/>
      <c r="T229" s="93"/>
      <c r="U229" s="93"/>
      <c r="V229" s="93"/>
      <c r="W229" s="93"/>
    </row>
    <row r="230" spans="1:23" s="94" customFormat="1" ht="12.75">
      <c r="A230" s="95"/>
      <c r="B230" s="93"/>
      <c r="C230" s="93"/>
      <c r="D230" s="93"/>
      <c r="E230" s="93"/>
      <c r="F230" s="96"/>
      <c r="G230" s="102"/>
      <c r="H230" s="102"/>
      <c r="I230" s="102"/>
      <c r="J230" s="93"/>
      <c r="K230" s="93"/>
      <c r="L230" s="93"/>
      <c r="M230" s="93"/>
      <c r="N230" s="93"/>
      <c r="O230" s="92"/>
      <c r="P230" s="92"/>
      <c r="Q230" s="92"/>
      <c r="R230" s="93"/>
      <c r="S230" s="93"/>
      <c r="T230" s="93"/>
      <c r="U230" s="93"/>
      <c r="V230" s="93"/>
      <c r="W230" s="93"/>
    </row>
    <row r="231" spans="1:23" s="94" customFormat="1" ht="12.75">
      <c r="A231" s="95"/>
      <c r="B231" s="93"/>
      <c r="C231" s="93"/>
      <c r="D231" s="93"/>
      <c r="E231" s="93"/>
      <c r="F231" s="96"/>
      <c r="G231" s="102"/>
      <c r="H231" s="102"/>
      <c r="I231" s="102"/>
      <c r="J231" s="93"/>
      <c r="K231" s="93"/>
      <c r="L231" s="93"/>
      <c r="M231" s="93"/>
      <c r="N231" s="93"/>
      <c r="O231" s="92"/>
      <c r="P231" s="92"/>
      <c r="Q231" s="92"/>
      <c r="R231" s="93"/>
      <c r="S231" s="93"/>
      <c r="T231" s="93"/>
      <c r="U231" s="93"/>
      <c r="V231" s="93"/>
      <c r="W231" s="93"/>
    </row>
    <row r="232" spans="1:23" s="94" customFormat="1" ht="12.75">
      <c r="A232" s="95"/>
      <c r="B232" s="93"/>
      <c r="C232" s="93"/>
      <c r="D232" s="93"/>
      <c r="E232" s="93"/>
      <c r="F232" s="96"/>
      <c r="G232" s="102"/>
      <c r="H232" s="102"/>
      <c r="I232" s="102"/>
      <c r="J232" s="93"/>
      <c r="K232" s="93"/>
      <c r="L232" s="93"/>
      <c r="M232" s="93"/>
      <c r="N232" s="93"/>
      <c r="O232" s="92"/>
      <c r="P232" s="92"/>
      <c r="Q232" s="92"/>
      <c r="R232" s="93"/>
      <c r="S232" s="93"/>
      <c r="T232" s="93"/>
      <c r="U232" s="93"/>
      <c r="V232" s="93"/>
      <c r="W232" s="93"/>
    </row>
    <row r="233" spans="1:23" s="94" customFormat="1" ht="12.75">
      <c r="A233" s="95"/>
      <c r="B233" s="93"/>
      <c r="C233" s="93"/>
      <c r="D233" s="93"/>
      <c r="E233" s="93"/>
      <c r="F233" s="96"/>
      <c r="G233" s="102"/>
      <c r="H233" s="102"/>
      <c r="I233" s="102"/>
      <c r="J233" s="93"/>
      <c r="K233" s="93"/>
      <c r="L233" s="93"/>
      <c r="M233" s="93"/>
      <c r="N233" s="93"/>
      <c r="O233" s="92"/>
      <c r="P233" s="92"/>
      <c r="Q233" s="92"/>
      <c r="R233" s="93"/>
      <c r="S233" s="93"/>
      <c r="T233" s="93"/>
      <c r="U233" s="93"/>
      <c r="V233" s="93"/>
      <c r="W233" s="93"/>
    </row>
    <row r="234" spans="1:23" s="94" customFormat="1" ht="12.75">
      <c r="A234" s="95"/>
      <c r="B234" s="93"/>
      <c r="C234" s="93"/>
      <c r="D234" s="93"/>
      <c r="E234" s="93"/>
      <c r="F234" s="96"/>
      <c r="G234" s="102"/>
      <c r="H234" s="102"/>
      <c r="I234" s="102"/>
      <c r="J234" s="93"/>
      <c r="K234" s="93"/>
      <c r="L234" s="93"/>
      <c r="M234" s="93"/>
      <c r="N234" s="93"/>
      <c r="O234" s="92"/>
      <c r="P234" s="92"/>
      <c r="Q234" s="92"/>
      <c r="R234" s="93"/>
      <c r="S234" s="93"/>
      <c r="T234" s="93"/>
      <c r="U234" s="93"/>
      <c r="V234" s="93"/>
      <c r="W234" s="93"/>
    </row>
    <row r="235" spans="1:23" s="94" customFormat="1" ht="12.75">
      <c r="A235" s="95"/>
      <c r="B235" s="93"/>
      <c r="C235" s="93"/>
      <c r="D235" s="93"/>
      <c r="E235" s="93"/>
      <c r="F235" s="96"/>
      <c r="G235" s="102"/>
      <c r="H235" s="102"/>
      <c r="I235" s="102"/>
      <c r="J235" s="93"/>
      <c r="K235" s="93"/>
      <c r="L235" s="93"/>
      <c r="M235" s="93"/>
      <c r="N235" s="93"/>
      <c r="O235" s="92"/>
      <c r="P235" s="92"/>
      <c r="Q235" s="92"/>
      <c r="R235" s="93"/>
      <c r="S235" s="93"/>
      <c r="T235" s="93"/>
      <c r="U235" s="93"/>
      <c r="V235" s="93"/>
      <c r="W235" s="93"/>
    </row>
    <row r="236" spans="1:23" s="94" customFormat="1" ht="12.75">
      <c r="A236" s="95"/>
      <c r="B236" s="93"/>
      <c r="C236" s="93"/>
      <c r="D236" s="93"/>
      <c r="E236" s="93"/>
      <c r="F236" s="96"/>
      <c r="G236" s="102"/>
      <c r="H236" s="102"/>
      <c r="I236" s="102"/>
      <c r="J236" s="93"/>
      <c r="K236" s="93"/>
      <c r="L236" s="93"/>
      <c r="M236" s="93"/>
      <c r="N236" s="93"/>
      <c r="O236" s="92"/>
      <c r="P236" s="92"/>
      <c r="Q236" s="92"/>
      <c r="R236" s="93"/>
      <c r="S236" s="93"/>
      <c r="T236" s="93"/>
      <c r="U236" s="93"/>
      <c r="V236" s="93"/>
      <c r="W236" s="93"/>
    </row>
    <row r="237" spans="1:23" s="94" customFormat="1" ht="12.75">
      <c r="A237" s="95"/>
      <c r="B237" s="93"/>
      <c r="C237" s="93"/>
      <c r="D237" s="93"/>
      <c r="E237" s="93"/>
      <c r="F237" s="96"/>
      <c r="G237" s="102"/>
      <c r="H237" s="102"/>
      <c r="I237" s="102"/>
      <c r="J237" s="93"/>
      <c r="K237" s="93"/>
      <c r="L237" s="93"/>
      <c r="M237" s="93"/>
      <c r="N237" s="93"/>
      <c r="O237" s="92"/>
      <c r="P237" s="92"/>
      <c r="Q237" s="92"/>
      <c r="R237" s="93"/>
      <c r="S237" s="93"/>
      <c r="T237" s="93"/>
      <c r="U237" s="93"/>
      <c r="V237" s="93"/>
      <c r="W237" s="93"/>
    </row>
    <row r="238" spans="1:23" s="94" customFormat="1" ht="12.75">
      <c r="A238" s="95"/>
      <c r="B238" s="93"/>
      <c r="C238" s="93"/>
      <c r="D238" s="93"/>
      <c r="E238" s="93"/>
      <c r="F238" s="96"/>
      <c r="G238" s="102"/>
      <c r="H238" s="102"/>
      <c r="I238" s="102"/>
      <c r="J238" s="93"/>
      <c r="K238" s="93"/>
      <c r="L238" s="93"/>
      <c r="M238" s="93"/>
      <c r="N238" s="93"/>
      <c r="O238" s="92"/>
      <c r="P238" s="92"/>
      <c r="Q238" s="92"/>
      <c r="R238" s="93"/>
      <c r="S238" s="93"/>
      <c r="T238" s="93"/>
      <c r="U238" s="93"/>
      <c r="V238" s="93"/>
      <c r="W238" s="93"/>
    </row>
    <row r="239" spans="1:23" s="94" customFormat="1" ht="12.75">
      <c r="A239" s="95"/>
      <c r="B239" s="93"/>
      <c r="C239" s="93"/>
      <c r="D239" s="93"/>
      <c r="E239" s="93"/>
      <c r="F239" s="96"/>
      <c r="G239" s="102"/>
      <c r="H239" s="102"/>
      <c r="I239" s="102"/>
      <c r="J239" s="93"/>
      <c r="K239" s="93"/>
      <c r="L239" s="93"/>
      <c r="M239" s="93"/>
      <c r="N239" s="93"/>
      <c r="O239" s="92"/>
      <c r="P239" s="92"/>
      <c r="Q239" s="92"/>
      <c r="R239" s="93"/>
      <c r="S239" s="93"/>
      <c r="T239" s="93"/>
      <c r="U239" s="93"/>
      <c r="V239" s="93"/>
      <c r="W239" s="93"/>
    </row>
    <row r="240" spans="1:23" s="94" customFormat="1" ht="12.75">
      <c r="A240" s="95"/>
      <c r="B240" s="93"/>
      <c r="C240" s="93"/>
      <c r="D240" s="93"/>
      <c r="E240" s="93"/>
      <c r="F240" s="96"/>
      <c r="G240" s="102"/>
      <c r="H240" s="102"/>
      <c r="I240" s="102"/>
      <c r="J240" s="93"/>
      <c r="K240" s="93"/>
      <c r="L240" s="93"/>
      <c r="M240" s="93"/>
      <c r="N240" s="93"/>
      <c r="O240" s="92"/>
      <c r="P240" s="92"/>
      <c r="Q240" s="92"/>
      <c r="R240" s="93"/>
      <c r="S240" s="93"/>
      <c r="T240" s="93"/>
      <c r="U240" s="93"/>
      <c r="V240" s="93"/>
      <c r="W240" s="93"/>
    </row>
    <row r="241" spans="1:23" s="94" customFormat="1" ht="12.75">
      <c r="A241" s="95"/>
      <c r="B241" s="93"/>
      <c r="C241" s="93"/>
      <c r="D241" s="93"/>
      <c r="E241" s="93"/>
      <c r="F241" s="96"/>
      <c r="G241" s="102"/>
      <c r="H241" s="102"/>
      <c r="I241" s="102"/>
      <c r="J241" s="93"/>
      <c r="K241" s="93"/>
      <c r="L241" s="93"/>
      <c r="M241" s="93"/>
      <c r="N241" s="93"/>
      <c r="O241" s="92"/>
      <c r="P241" s="92"/>
      <c r="Q241" s="92"/>
      <c r="R241" s="93"/>
      <c r="S241" s="93"/>
      <c r="T241" s="93"/>
      <c r="U241" s="93"/>
      <c r="V241" s="93"/>
      <c r="W241" s="93"/>
    </row>
    <row r="242" spans="1:23" s="94" customFormat="1" ht="12.75">
      <c r="A242" s="95"/>
      <c r="B242" s="93"/>
      <c r="C242" s="93"/>
      <c r="D242" s="93"/>
      <c r="E242" s="93"/>
      <c r="F242" s="96"/>
      <c r="G242" s="102"/>
      <c r="H242" s="102"/>
      <c r="I242" s="102"/>
      <c r="J242" s="93"/>
      <c r="K242" s="93"/>
      <c r="L242" s="93"/>
      <c r="M242" s="93"/>
      <c r="N242" s="93"/>
      <c r="O242" s="92"/>
      <c r="P242" s="92"/>
      <c r="Q242" s="92"/>
      <c r="R242" s="93"/>
      <c r="S242" s="93"/>
      <c r="T242" s="93"/>
      <c r="U242" s="93"/>
      <c r="V242" s="93"/>
      <c r="W242" s="93"/>
    </row>
    <row r="243" spans="1:23" s="94" customFormat="1" ht="12.75">
      <c r="A243" s="95"/>
      <c r="B243" s="93"/>
      <c r="C243" s="93"/>
      <c r="D243" s="93"/>
      <c r="E243" s="93"/>
      <c r="F243" s="96"/>
      <c r="G243" s="102"/>
      <c r="H243" s="102"/>
      <c r="I243" s="102"/>
      <c r="J243" s="93"/>
      <c r="K243" s="93"/>
      <c r="L243" s="93"/>
      <c r="M243" s="93"/>
      <c r="N243" s="93"/>
      <c r="O243" s="92"/>
      <c r="P243" s="92"/>
      <c r="Q243" s="92"/>
      <c r="R243" s="93"/>
      <c r="S243" s="93"/>
      <c r="T243" s="93"/>
      <c r="U243" s="93"/>
      <c r="V243" s="93"/>
      <c r="W243" s="93"/>
    </row>
    <row r="244" spans="1:23" s="94" customFormat="1" ht="12.75">
      <c r="A244" s="95"/>
      <c r="B244" s="93"/>
      <c r="C244" s="93"/>
      <c r="D244" s="93"/>
      <c r="E244" s="93"/>
      <c r="F244" s="96"/>
      <c r="G244" s="102"/>
      <c r="H244" s="102"/>
      <c r="I244" s="102"/>
      <c r="J244" s="93"/>
      <c r="K244" s="93"/>
      <c r="L244" s="93"/>
      <c r="M244" s="93"/>
      <c r="N244" s="93"/>
      <c r="O244" s="92"/>
      <c r="P244" s="92"/>
      <c r="Q244" s="92"/>
      <c r="R244" s="93"/>
      <c r="S244" s="93"/>
      <c r="T244" s="93"/>
      <c r="U244" s="93"/>
      <c r="V244" s="93"/>
      <c r="W244" s="93"/>
    </row>
    <row r="245" spans="1:23" s="94" customFormat="1" ht="12.75">
      <c r="A245" s="95"/>
      <c r="B245" s="93"/>
      <c r="C245" s="93"/>
      <c r="D245" s="93"/>
      <c r="E245" s="93"/>
      <c r="F245" s="96"/>
      <c r="G245" s="102"/>
      <c r="H245" s="102"/>
      <c r="I245" s="102"/>
      <c r="J245" s="93"/>
      <c r="K245" s="93"/>
      <c r="L245" s="93"/>
      <c r="M245" s="93"/>
      <c r="N245" s="93"/>
      <c r="O245" s="92"/>
      <c r="P245" s="92"/>
      <c r="Q245" s="92"/>
      <c r="R245" s="93"/>
      <c r="S245" s="93"/>
      <c r="T245" s="93"/>
      <c r="U245" s="93"/>
      <c r="V245" s="93"/>
      <c r="W245" s="93"/>
    </row>
    <row r="246" spans="1:23" s="94" customFormat="1" ht="12.75">
      <c r="A246" s="95"/>
      <c r="B246" s="93"/>
      <c r="C246" s="93"/>
      <c r="D246" s="93"/>
      <c r="E246" s="93"/>
      <c r="F246" s="96"/>
      <c r="G246" s="102"/>
      <c r="H246" s="102"/>
      <c r="I246" s="102"/>
      <c r="J246" s="93"/>
      <c r="K246" s="93"/>
      <c r="L246" s="93"/>
      <c r="M246" s="93"/>
      <c r="N246" s="93"/>
      <c r="O246" s="92"/>
      <c r="P246" s="92"/>
      <c r="Q246" s="92"/>
      <c r="R246" s="93"/>
      <c r="S246" s="93"/>
      <c r="T246" s="93"/>
      <c r="U246" s="93"/>
      <c r="V246" s="93"/>
      <c r="W246" s="93"/>
    </row>
    <row r="247" spans="1:23" s="94" customFormat="1" ht="12.75">
      <c r="A247" s="95"/>
      <c r="B247" s="93"/>
      <c r="C247" s="93"/>
      <c r="D247" s="93"/>
      <c r="E247" s="93"/>
      <c r="F247" s="96"/>
      <c r="G247" s="102"/>
      <c r="H247" s="102"/>
      <c r="I247" s="102"/>
      <c r="J247" s="93"/>
      <c r="K247" s="93"/>
      <c r="L247" s="93"/>
      <c r="M247" s="93"/>
      <c r="N247" s="93"/>
      <c r="O247" s="92"/>
      <c r="P247" s="92"/>
      <c r="Q247" s="92"/>
      <c r="R247" s="93"/>
      <c r="S247" s="93"/>
      <c r="T247" s="93"/>
      <c r="U247" s="93"/>
      <c r="V247" s="93"/>
      <c r="W247" s="93"/>
    </row>
    <row r="248" spans="1:23" s="94" customFormat="1" ht="12.75">
      <c r="A248" s="95"/>
      <c r="B248" s="93"/>
      <c r="C248" s="93"/>
      <c r="D248" s="93"/>
      <c r="E248" s="93"/>
      <c r="F248" s="96"/>
      <c r="G248" s="102"/>
      <c r="H248" s="102"/>
      <c r="I248" s="102"/>
      <c r="J248" s="93"/>
      <c r="K248" s="93"/>
      <c r="L248" s="93"/>
      <c r="M248" s="93"/>
      <c r="N248" s="93"/>
      <c r="O248" s="92"/>
      <c r="P248" s="92"/>
      <c r="Q248" s="92"/>
      <c r="R248" s="93"/>
      <c r="S248" s="93"/>
      <c r="T248" s="93"/>
      <c r="U248" s="93"/>
      <c r="V248" s="93"/>
      <c r="W248" s="93"/>
    </row>
    <row r="249" spans="1:23" s="94" customFormat="1" ht="12.75">
      <c r="A249" s="95"/>
      <c r="B249" s="93"/>
      <c r="C249" s="93"/>
      <c r="D249" s="93"/>
      <c r="E249" s="93"/>
      <c r="F249" s="96"/>
      <c r="G249" s="102"/>
      <c r="H249" s="102"/>
      <c r="I249" s="102"/>
      <c r="J249" s="93"/>
      <c r="K249" s="93"/>
      <c r="L249" s="93"/>
      <c r="M249" s="93"/>
      <c r="N249" s="93"/>
      <c r="O249" s="92"/>
      <c r="P249" s="92"/>
      <c r="Q249" s="92"/>
      <c r="R249" s="93"/>
      <c r="S249" s="93"/>
      <c r="T249" s="93"/>
      <c r="U249" s="93"/>
      <c r="V249" s="93"/>
      <c r="W249" s="93"/>
    </row>
    <row r="250" spans="1:23" s="94" customFormat="1" ht="12.75">
      <c r="A250" s="95"/>
      <c r="B250" s="93"/>
      <c r="C250" s="93"/>
      <c r="D250" s="93"/>
      <c r="E250" s="93"/>
      <c r="F250" s="96"/>
      <c r="G250" s="102"/>
      <c r="H250" s="102"/>
      <c r="I250" s="102"/>
      <c r="J250" s="93"/>
      <c r="K250" s="93"/>
      <c r="L250" s="93"/>
      <c r="M250" s="93"/>
      <c r="N250" s="93"/>
      <c r="O250" s="92"/>
      <c r="P250" s="92"/>
      <c r="Q250" s="92"/>
      <c r="R250" s="93"/>
      <c r="S250" s="93"/>
      <c r="T250" s="93"/>
      <c r="U250" s="93"/>
      <c r="V250" s="93"/>
      <c r="W250" s="93"/>
    </row>
    <row r="251" spans="1:23" s="94" customFormat="1" ht="12.75">
      <c r="A251" s="95"/>
      <c r="B251" s="93"/>
      <c r="C251" s="93"/>
      <c r="D251" s="93"/>
      <c r="E251" s="93"/>
      <c r="F251" s="96"/>
      <c r="G251" s="102"/>
      <c r="H251" s="102"/>
      <c r="I251" s="102"/>
      <c r="J251" s="93"/>
      <c r="K251" s="93"/>
      <c r="L251" s="93"/>
      <c r="M251" s="93"/>
      <c r="N251" s="93"/>
      <c r="O251" s="92"/>
      <c r="P251" s="92"/>
      <c r="Q251" s="92"/>
      <c r="R251" s="93"/>
      <c r="S251" s="93"/>
      <c r="T251" s="93"/>
      <c r="U251" s="93"/>
      <c r="V251" s="93"/>
      <c r="W251" s="93"/>
    </row>
    <row r="252" spans="1:23" s="94" customFormat="1" ht="12.75">
      <c r="A252" s="95"/>
      <c r="B252" s="93"/>
      <c r="C252" s="93"/>
      <c r="D252" s="93"/>
      <c r="E252" s="93"/>
      <c r="F252" s="96"/>
      <c r="G252" s="102"/>
      <c r="H252" s="102"/>
      <c r="I252" s="102"/>
      <c r="J252" s="93"/>
      <c r="K252" s="93"/>
      <c r="L252" s="93"/>
      <c r="M252" s="93"/>
      <c r="N252" s="93"/>
      <c r="O252" s="92"/>
      <c r="P252" s="92"/>
      <c r="Q252" s="92"/>
      <c r="R252" s="93"/>
      <c r="S252" s="93"/>
      <c r="T252" s="93"/>
      <c r="U252" s="93"/>
      <c r="V252" s="93"/>
      <c r="W252" s="93"/>
    </row>
    <row r="253" spans="1:23" s="94" customFormat="1" ht="12.75">
      <c r="A253" s="95"/>
      <c r="B253" s="93"/>
      <c r="C253" s="93"/>
      <c r="D253" s="93"/>
      <c r="E253" s="93"/>
      <c r="F253" s="96"/>
      <c r="G253" s="102"/>
      <c r="H253" s="102"/>
      <c r="I253" s="102"/>
      <c r="J253" s="93"/>
      <c r="K253" s="93"/>
      <c r="L253" s="93"/>
      <c r="M253" s="93"/>
      <c r="N253" s="93"/>
      <c r="O253" s="92"/>
      <c r="P253" s="92"/>
      <c r="Q253" s="92"/>
      <c r="R253" s="93"/>
      <c r="S253" s="93"/>
      <c r="T253" s="93"/>
      <c r="U253" s="93"/>
      <c r="V253" s="93"/>
      <c r="W253" s="93"/>
    </row>
    <row r="254" spans="1:23" s="94" customFormat="1" ht="12.75">
      <c r="A254" s="95"/>
      <c r="B254" s="93"/>
      <c r="C254" s="93"/>
      <c r="D254" s="93"/>
      <c r="E254" s="93"/>
      <c r="F254" s="96"/>
      <c r="G254" s="102"/>
      <c r="H254" s="102"/>
      <c r="I254" s="102"/>
      <c r="J254" s="93"/>
      <c r="K254" s="93"/>
      <c r="L254" s="93"/>
      <c r="M254" s="93"/>
      <c r="N254" s="93"/>
      <c r="O254" s="92"/>
      <c r="P254" s="92"/>
      <c r="Q254" s="92"/>
      <c r="R254" s="93"/>
      <c r="S254" s="93"/>
      <c r="T254" s="93"/>
      <c r="U254" s="93"/>
      <c r="V254" s="93"/>
      <c r="W254" s="93"/>
    </row>
    <row r="255" spans="1:23" s="94" customFormat="1" ht="12.75">
      <c r="A255" s="95"/>
      <c r="B255" s="93"/>
      <c r="C255" s="93"/>
      <c r="D255" s="93"/>
      <c r="E255" s="93"/>
      <c r="F255" s="96"/>
      <c r="G255" s="102"/>
      <c r="H255" s="102"/>
      <c r="I255" s="102"/>
      <c r="J255" s="93"/>
      <c r="K255" s="93"/>
      <c r="L255" s="93"/>
      <c r="M255" s="93"/>
      <c r="N255" s="93"/>
      <c r="O255" s="92"/>
      <c r="P255" s="92"/>
      <c r="Q255" s="92"/>
      <c r="R255" s="93"/>
      <c r="S255" s="93"/>
      <c r="T255" s="93"/>
      <c r="U255" s="93"/>
      <c r="V255" s="93"/>
      <c r="W255" s="93"/>
    </row>
    <row r="256" spans="1:23" s="94" customFormat="1" ht="12.75">
      <c r="A256" s="95"/>
      <c r="B256" s="93"/>
      <c r="C256" s="93"/>
      <c r="D256" s="93"/>
      <c r="E256" s="93"/>
      <c r="F256" s="96"/>
      <c r="G256" s="102"/>
      <c r="H256" s="102"/>
      <c r="I256" s="102"/>
      <c r="J256" s="93"/>
      <c r="K256" s="93"/>
      <c r="L256" s="93"/>
      <c r="M256" s="93"/>
      <c r="N256" s="93"/>
      <c r="O256" s="92"/>
      <c r="P256" s="92"/>
      <c r="Q256" s="92"/>
      <c r="R256" s="93"/>
      <c r="S256" s="93"/>
      <c r="T256" s="93"/>
      <c r="U256" s="93"/>
      <c r="V256" s="93"/>
      <c r="W256" s="93"/>
    </row>
    <row r="257" spans="1:23" s="94" customFormat="1" ht="12.75">
      <c r="A257" s="95"/>
      <c r="B257" s="93"/>
      <c r="C257" s="93"/>
      <c r="D257" s="93"/>
      <c r="E257" s="93"/>
      <c r="F257" s="96"/>
      <c r="G257" s="102"/>
      <c r="H257" s="102"/>
      <c r="I257" s="102"/>
      <c r="J257" s="93"/>
      <c r="K257" s="93"/>
      <c r="L257" s="93"/>
      <c r="M257" s="93"/>
      <c r="N257" s="93"/>
      <c r="O257" s="92"/>
      <c r="P257" s="92"/>
      <c r="Q257" s="92"/>
      <c r="R257" s="93"/>
      <c r="S257" s="93"/>
      <c r="T257" s="93"/>
      <c r="U257" s="93"/>
      <c r="V257" s="93"/>
      <c r="W257" s="93"/>
    </row>
    <row r="258" spans="1:23" s="94" customFormat="1" ht="12.75">
      <c r="A258" s="95"/>
      <c r="B258" s="93"/>
      <c r="C258" s="93"/>
      <c r="D258" s="93"/>
      <c r="E258" s="93"/>
      <c r="F258" s="96"/>
      <c r="G258" s="102"/>
      <c r="H258" s="102"/>
      <c r="I258" s="102"/>
      <c r="J258" s="93"/>
      <c r="K258" s="93"/>
      <c r="L258" s="93"/>
      <c r="M258" s="93"/>
      <c r="N258" s="93"/>
      <c r="O258" s="92"/>
      <c r="P258" s="92"/>
      <c r="Q258" s="92"/>
      <c r="R258" s="93"/>
      <c r="S258" s="93"/>
      <c r="T258" s="93"/>
      <c r="U258" s="93"/>
      <c r="V258" s="93"/>
      <c r="W258" s="93"/>
    </row>
    <row r="259" spans="1:23" s="94" customFormat="1" ht="12.75">
      <c r="A259" s="95"/>
      <c r="B259" s="93"/>
      <c r="C259" s="93"/>
      <c r="D259" s="93"/>
      <c r="E259" s="93"/>
      <c r="F259" s="96"/>
      <c r="G259" s="102"/>
      <c r="H259" s="102"/>
      <c r="I259" s="102"/>
      <c r="J259" s="93"/>
      <c r="K259" s="93"/>
      <c r="L259" s="93"/>
      <c r="M259" s="93"/>
      <c r="N259" s="93"/>
      <c r="O259" s="92"/>
      <c r="P259" s="92"/>
      <c r="Q259" s="92"/>
      <c r="R259" s="93"/>
      <c r="S259" s="93"/>
      <c r="T259" s="93"/>
      <c r="U259" s="93"/>
      <c r="V259" s="93"/>
      <c r="W259" s="93"/>
    </row>
    <row r="260" spans="1:23" s="94" customFormat="1" ht="12.75">
      <c r="A260" s="95"/>
      <c r="B260" s="93"/>
      <c r="C260" s="93"/>
      <c r="D260" s="93"/>
      <c r="E260" s="93"/>
      <c r="F260" s="96"/>
      <c r="G260" s="102"/>
      <c r="H260" s="102"/>
      <c r="I260" s="102"/>
      <c r="J260" s="93"/>
      <c r="K260" s="93"/>
      <c r="L260" s="93"/>
      <c r="M260" s="93"/>
      <c r="N260" s="93"/>
      <c r="O260" s="92"/>
      <c r="P260" s="92"/>
      <c r="Q260" s="92"/>
      <c r="R260" s="93"/>
      <c r="S260" s="93"/>
      <c r="T260" s="93"/>
      <c r="U260" s="93"/>
      <c r="V260" s="93"/>
      <c r="W260" s="93"/>
    </row>
    <row r="261" spans="1:23" s="94" customFormat="1" ht="12.75">
      <c r="A261" s="95"/>
      <c r="B261" s="93"/>
      <c r="C261" s="93"/>
      <c r="D261" s="93"/>
      <c r="E261" s="93"/>
      <c r="F261" s="96"/>
      <c r="G261" s="102"/>
      <c r="H261" s="102"/>
      <c r="I261" s="102"/>
      <c r="J261" s="93"/>
      <c r="K261" s="93"/>
      <c r="L261" s="93"/>
      <c r="M261" s="93"/>
      <c r="N261" s="93"/>
      <c r="O261" s="92"/>
      <c r="P261" s="92"/>
      <c r="Q261" s="92"/>
      <c r="R261" s="93"/>
      <c r="S261" s="93"/>
      <c r="T261" s="93"/>
      <c r="U261" s="93"/>
      <c r="V261" s="93"/>
      <c r="W261" s="93"/>
    </row>
    <row r="262" spans="1:23" s="94" customFormat="1" ht="12.75">
      <c r="A262" s="95"/>
      <c r="B262" s="93"/>
      <c r="C262" s="93"/>
      <c r="D262" s="93"/>
      <c r="E262" s="93"/>
      <c r="F262" s="96"/>
      <c r="G262" s="102"/>
      <c r="H262" s="102"/>
      <c r="I262" s="102"/>
      <c r="J262" s="93"/>
      <c r="K262" s="93"/>
      <c r="L262" s="93"/>
      <c r="M262" s="93"/>
      <c r="N262" s="93"/>
      <c r="O262" s="92"/>
      <c r="P262" s="92"/>
      <c r="Q262" s="92"/>
      <c r="R262" s="93"/>
      <c r="S262" s="93"/>
      <c r="T262" s="93"/>
      <c r="U262" s="93"/>
      <c r="V262" s="93"/>
      <c r="W262" s="93"/>
    </row>
    <row r="263" spans="1:23" s="94" customFormat="1" ht="12.75">
      <c r="A263" s="95"/>
      <c r="B263" s="93"/>
      <c r="C263" s="93"/>
      <c r="D263" s="93"/>
      <c r="E263" s="93"/>
      <c r="F263" s="96"/>
      <c r="G263" s="102"/>
      <c r="H263" s="102"/>
      <c r="I263" s="102"/>
      <c r="J263" s="93"/>
      <c r="K263" s="93"/>
      <c r="L263" s="93"/>
      <c r="M263" s="93"/>
      <c r="N263" s="93"/>
      <c r="O263" s="92"/>
      <c r="P263" s="92"/>
      <c r="Q263" s="92"/>
      <c r="R263" s="93"/>
      <c r="S263" s="93"/>
      <c r="T263" s="93"/>
      <c r="U263" s="93"/>
      <c r="V263" s="93"/>
      <c r="W263" s="93"/>
    </row>
    <row r="264" spans="1:23" s="94" customFormat="1" ht="12.75">
      <c r="A264" s="95"/>
      <c r="B264" s="93"/>
      <c r="C264" s="93"/>
      <c r="D264" s="93"/>
      <c r="E264" s="93"/>
      <c r="F264" s="96"/>
      <c r="G264" s="102"/>
      <c r="H264" s="102"/>
      <c r="I264" s="102"/>
      <c r="J264" s="93"/>
      <c r="K264" s="93"/>
      <c r="L264" s="93"/>
      <c r="M264" s="93"/>
      <c r="N264" s="93"/>
      <c r="O264" s="92"/>
      <c r="P264" s="92"/>
      <c r="Q264" s="92"/>
      <c r="R264" s="93"/>
      <c r="S264" s="93"/>
      <c r="T264" s="93"/>
      <c r="U264" s="93"/>
      <c r="V264" s="93"/>
      <c r="W264" s="93"/>
    </row>
    <row r="265" spans="1:23" s="94" customFormat="1" ht="12.75">
      <c r="A265" s="95"/>
      <c r="B265" s="93"/>
      <c r="C265" s="93"/>
      <c r="D265" s="93"/>
      <c r="E265" s="93"/>
      <c r="F265" s="96"/>
      <c r="G265" s="102"/>
      <c r="H265" s="102"/>
      <c r="I265" s="102"/>
      <c r="J265" s="93"/>
      <c r="K265" s="93"/>
      <c r="L265" s="93"/>
      <c r="M265" s="93"/>
      <c r="N265" s="93"/>
      <c r="O265" s="92"/>
      <c r="P265" s="92"/>
      <c r="Q265" s="92"/>
      <c r="R265" s="93"/>
      <c r="S265" s="93"/>
      <c r="T265" s="93"/>
      <c r="U265" s="93"/>
      <c r="V265" s="93"/>
      <c r="W265" s="93"/>
    </row>
    <row r="266" spans="1:23" s="94" customFormat="1" ht="12.75">
      <c r="A266" s="95"/>
      <c r="B266" s="93"/>
      <c r="C266" s="93"/>
      <c r="D266" s="93"/>
      <c r="E266" s="93"/>
      <c r="F266" s="96"/>
      <c r="G266" s="102"/>
      <c r="H266" s="102"/>
      <c r="I266" s="102"/>
      <c r="J266" s="93"/>
      <c r="K266" s="93"/>
      <c r="L266" s="93"/>
      <c r="M266" s="93"/>
      <c r="N266" s="93"/>
      <c r="O266" s="92"/>
      <c r="P266" s="92"/>
      <c r="Q266" s="92"/>
      <c r="R266" s="93"/>
      <c r="S266" s="93"/>
      <c r="T266" s="93"/>
      <c r="U266" s="93"/>
      <c r="V266" s="93"/>
      <c r="W266" s="93"/>
    </row>
    <row r="267" spans="1:23" s="94" customFormat="1" ht="12.75">
      <c r="A267" s="95"/>
      <c r="B267" s="93"/>
      <c r="C267" s="93"/>
      <c r="D267" s="93"/>
      <c r="E267" s="93"/>
      <c r="F267" s="96"/>
      <c r="G267" s="102"/>
      <c r="H267" s="102"/>
      <c r="I267" s="102"/>
      <c r="J267" s="93"/>
      <c r="K267" s="93"/>
      <c r="L267" s="93"/>
      <c r="M267" s="93"/>
      <c r="N267" s="93"/>
      <c r="O267" s="92"/>
      <c r="P267" s="92"/>
      <c r="Q267" s="92"/>
      <c r="R267" s="93"/>
      <c r="S267" s="93"/>
      <c r="T267" s="93"/>
      <c r="U267" s="93"/>
      <c r="V267" s="93"/>
      <c r="W267" s="93"/>
    </row>
    <row r="268" spans="1:23" s="94" customFormat="1" ht="12.75">
      <c r="A268" s="95"/>
      <c r="B268" s="93"/>
      <c r="C268" s="93"/>
      <c r="D268" s="93"/>
      <c r="E268" s="93"/>
      <c r="F268" s="96"/>
      <c r="G268" s="102"/>
      <c r="H268" s="102"/>
      <c r="I268" s="102"/>
      <c r="J268" s="93"/>
      <c r="K268" s="93"/>
      <c r="L268" s="93"/>
      <c r="M268" s="93"/>
      <c r="N268" s="93"/>
      <c r="O268" s="92"/>
      <c r="P268" s="92"/>
      <c r="Q268" s="92"/>
      <c r="R268" s="93"/>
      <c r="S268" s="93"/>
      <c r="T268" s="93"/>
      <c r="U268" s="93"/>
      <c r="V268" s="93"/>
      <c r="W268" s="93"/>
    </row>
    <row r="269" spans="1:23" s="94" customFormat="1" ht="12.75">
      <c r="A269" s="95"/>
      <c r="B269" s="93"/>
      <c r="C269" s="93"/>
      <c r="D269" s="93"/>
      <c r="E269" s="93"/>
      <c r="F269" s="96"/>
      <c r="G269" s="102"/>
      <c r="H269" s="102"/>
      <c r="I269" s="102"/>
      <c r="J269" s="93"/>
      <c r="K269" s="93"/>
      <c r="L269" s="93"/>
      <c r="M269" s="93"/>
      <c r="N269" s="93"/>
      <c r="O269" s="92"/>
      <c r="P269" s="92"/>
      <c r="Q269" s="92"/>
      <c r="R269" s="93"/>
      <c r="S269" s="93"/>
      <c r="T269" s="93"/>
      <c r="U269" s="93"/>
      <c r="V269" s="93"/>
      <c r="W269" s="93"/>
    </row>
    <row r="270" spans="1:23" s="94" customFormat="1" ht="12.75">
      <c r="A270" s="95"/>
      <c r="B270" s="93"/>
      <c r="C270" s="93"/>
      <c r="D270" s="93"/>
      <c r="E270" s="93"/>
      <c r="F270" s="96"/>
      <c r="G270" s="102"/>
      <c r="H270" s="102"/>
      <c r="I270" s="102"/>
      <c r="J270" s="93"/>
      <c r="K270" s="93"/>
      <c r="L270" s="93"/>
      <c r="M270" s="93"/>
      <c r="N270" s="93"/>
      <c r="O270" s="92"/>
      <c r="P270" s="92"/>
      <c r="Q270" s="92"/>
      <c r="R270" s="93"/>
      <c r="S270" s="93"/>
      <c r="T270" s="93"/>
      <c r="U270" s="93"/>
      <c r="V270" s="93"/>
      <c r="W270" s="93"/>
    </row>
    <row r="271" spans="1:23" s="94" customFormat="1" ht="12.75">
      <c r="A271" s="95"/>
      <c r="B271" s="93"/>
      <c r="C271" s="93"/>
      <c r="D271" s="93"/>
      <c r="E271" s="93"/>
      <c r="F271" s="96"/>
      <c r="G271" s="102"/>
      <c r="H271" s="102"/>
      <c r="I271" s="102"/>
      <c r="J271" s="93"/>
      <c r="K271" s="93"/>
      <c r="L271" s="93"/>
      <c r="M271" s="93"/>
      <c r="N271" s="93"/>
      <c r="O271" s="92"/>
      <c r="P271" s="92"/>
      <c r="Q271" s="92"/>
      <c r="R271" s="93"/>
      <c r="S271" s="93"/>
      <c r="T271" s="93"/>
      <c r="U271" s="93"/>
      <c r="V271" s="93"/>
      <c r="W271" s="93"/>
    </row>
    <row r="272" spans="1:23" s="94" customFormat="1" ht="12.75">
      <c r="A272" s="95"/>
      <c r="B272" s="93"/>
      <c r="C272" s="93"/>
      <c r="D272" s="93"/>
      <c r="E272" s="93"/>
      <c r="F272" s="96"/>
      <c r="G272" s="102"/>
      <c r="H272" s="102"/>
      <c r="I272" s="102"/>
      <c r="J272" s="93"/>
      <c r="K272" s="93"/>
      <c r="L272" s="93"/>
      <c r="M272" s="93"/>
      <c r="N272" s="93"/>
      <c r="O272" s="92"/>
      <c r="P272" s="92"/>
      <c r="Q272" s="92"/>
      <c r="R272" s="93"/>
      <c r="S272" s="93"/>
      <c r="T272" s="93"/>
      <c r="U272" s="93"/>
      <c r="V272" s="93"/>
      <c r="W272" s="93"/>
    </row>
    <row r="273" spans="1:23" s="94" customFormat="1" ht="12.75">
      <c r="A273" s="95"/>
      <c r="B273" s="93"/>
      <c r="C273" s="93"/>
      <c r="D273" s="93"/>
      <c r="E273" s="93"/>
      <c r="F273" s="96"/>
      <c r="G273" s="102"/>
      <c r="H273" s="102"/>
      <c r="I273" s="102"/>
      <c r="J273" s="93"/>
      <c r="K273" s="93"/>
      <c r="L273" s="93"/>
      <c r="M273" s="93"/>
      <c r="N273" s="93"/>
      <c r="O273" s="92"/>
      <c r="P273" s="92"/>
      <c r="Q273" s="92"/>
      <c r="R273" s="93"/>
      <c r="S273" s="93"/>
      <c r="T273" s="93"/>
      <c r="U273" s="93"/>
      <c r="V273" s="93"/>
      <c r="W273" s="93"/>
    </row>
    <row r="274" spans="1:23" s="94" customFormat="1" ht="12.75">
      <c r="A274" s="95"/>
      <c r="B274" s="93"/>
      <c r="C274" s="93"/>
      <c r="D274" s="93"/>
      <c r="E274" s="93"/>
      <c r="F274" s="96"/>
      <c r="G274" s="102"/>
      <c r="H274" s="102"/>
      <c r="I274" s="102"/>
      <c r="J274" s="93"/>
      <c r="K274" s="93"/>
      <c r="L274" s="93"/>
      <c r="M274" s="93"/>
      <c r="N274" s="93"/>
      <c r="O274" s="92"/>
      <c r="P274" s="92"/>
      <c r="Q274" s="92"/>
      <c r="R274" s="93"/>
      <c r="S274" s="93"/>
      <c r="T274" s="93"/>
      <c r="U274" s="93"/>
      <c r="V274" s="93"/>
      <c r="W274" s="93"/>
    </row>
    <row r="275" spans="1:23" s="94" customFormat="1" ht="12.75">
      <c r="A275" s="95"/>
      <c r="B275" s="93"/>
      <c r="C275" s="93"/>
      <c r="D275" s="93"/>
      <c r="E275" s="93"/>
      <c r="F275" s="96"/>
      <c r="G275" s="102"/>
      <c r="H275" s="102"/>
      <c r="I275" s="102"/>
      <c r="J275" s="93"/>
      <c r="K275" s="93"/>
      <c r="L275" s="93"/>
      <c r="M275" s="93"/>
      <c r="N275" s="93"/>
      <c r="O275" s="92"/>
      <c r="P275" s="92"/>
      <c r="Q275" s="92"/>
      <c r="R275" s="93"/>
      <c r="S275" s="93"/>
      <c r="T275" s="93"/>
      <c r="U275" s="93"/>
      <c r="V275" s="93"/>
      <c r="W275" s="93"/>
    </row>
    <row r="276" spans="1:23" s="94" customFormat="1" ht="12.75">
      <c r="A276" s="95"/>
      <c r="B276" s="93"/>
      <c r="C276" s="93"/>
      <c r="D276" s="93"/>
      <c r="E276" s="93"/>
      <c r="F276" s="96"/>
      <c r="G276" s="102"/>
      <c r="H276" s="102"/>
      <c r="I276" s="102"/>
      <c r="J276" s="93"/>
      <c r="K276" s="93"/>
      <c r="L276" s="93"/>
      <c r="M276" s="93"/>
      <c r="N276" s="93"/>
      <c r="O276" s="92"/>
      <c r="P276" s="92"/>
      <c r="Q276" s="92"/>
      <c r="R276" s="93"/>
      <c r="S276" s="93"/>
      <c r="T276" s="93"/>
      <c r="U276" s="93"/>
      <c r="V276" s="93"/>
      <c r="W276" s="93"/>
    </row>
    <row r="277" spans="1:23" s="94" customFormat="1" ht="12.75">
      <c r="A277" s="95"/>
      <c r="B277" s="93"/>
      <c r="C277" s="93"/>
      <c r="D277" s="93"/>
      <c r="E277" s="93"/>
      <c r="F277" s="96"/>
      <c r="G277" s="102"/>
      <c r="H277" s="102"/>
      <c r="I277" s="102"/>
      <c r="J277" s="93"/>
      <c r="K277" s="93"/>
      <c r="L277" s="93"/>
      <c r="M277" s="93"/>
      <c r="N277" s="93"/>
      <c r="O277" s="92"/>
      <c r="P277" s="92"/>
      <c r="Q277" s="92"/>
      <c r="R277" s="93"/>
      <c r="S277" s="93"/>
      <c r="T277" s="93"/>
      <c r="U277" s="93"/>
      <c r="V277" s="93"/>
      <c r="W277" s="93"/>
    </row>
    <row r="278" spans="1:23" s="94" customFormat="1" ht="12.75">
      <c r="A278" s="95"/>
      <c r="B278" s="93"/>
      <c r="C278" s="93"/>
      <c r="D278" s="93"/>
      <c r="E278" s="93"/>
      <c r="F278" s="96"/>
      <c r="G278" s="102"/>
      <c r="H278" s="102"/>
      <c r="I278" s="102"/>
      <c r="J278" s="93"/>
      <c r="K278" s="93"/>
      <c r="L278" s="93"/>
      <c r="M278" s="93"/>
      <c r="N278" s="93"/>
      <c r="O278" s="92"/>
      <c r="P278" s="92"/>
      <c r="Q278" s="92"/>
      <c r="R278" s="93"/>
      <c r="S278" s="93"/>
      <c r="T278" s="93"/>
      <c r="U278" s="93"/>
      <c r="V278" s="93"/>
      <c r="W278" s="93"/>
    </row>
    <row r="279" spans="1:23" s="94" customFormat="1" ht="12.75">
      <c r="A279" s="95"/>
      <c r="B279" s="93"/>
      <c r="C279" s="93"/>
      <c r="D279" s="93"/>
      <c r="E279" s="93"/>
      <c r="F279" s="96"/>
      <c r="G279" s="102"/>
      <c r="H279" s="102"/>
      <c r="I279" s="102"/>
      <c r="J279" s="93"/>
      <c r="K279" s="93"/>
      <c r="L279" s="93"/>
      <c r="M279" s="93"/>
      <c r="N279" s="93"/>
      <c r="O279" s="92"/>
      <c r="P279" s="92"/>
      <c r="Q279" s="92"/>
      <c r="R279" s="93"/>
      <c r="S279" s="93"/>
      <c r="T279" s="93"/>
      <c r="U279" s="93"/>
      <c r="V279" s="93"/>
      <c r="W279" s="93"/>
    </row>
    <row r="280" spans="1:23" s="94" customFormat="1" ht="12.75">
      <c r="A280" s="95"/>
      <c r="B280" s="93"/>
      <c r="C280" s="93"/>
      <c r="D280" s="93"/>
      <c r="E280" s="93"/>
      <c r="F280" s="96"/>
      <c r="G280" s="102"/>
      <c r="H280" s="102"/>
      <c r="I280" s="102"/>
      <c r="J280" s="93"/>
      <c r="K280" s="93"/>
      <c r="L280" s="93"/>
      <c r="M280" s="93"/>
      <c r="N280" s="93"/>
      <c r="O280" s="92"/>
      <c r="P280" s="92"/>
      <c r="Q280" s="92"/>
      <c r="R280" s="93"/>
      <c r="S280" s="93"/>
      <c r="T280" s="93"/>
      <c r="U280" s="93"/>
      <c r="V280" s="93"/>
      <c r="W280" s="93"/>
    </row>
    <row r="281" spans="1:23" s="94" customFormat="1" ht="12.75">
      <c r="A281" s="95"/>
      <c r="B281" s="93"/>
      <c r="C281" s="93"/>
      <c r="D281" s="93"/>
      <c r="E281" s="93"/>
      <c r="F281" s="96"/>
      <c r="G281" s="102"/>
      <c r="H281" s="102"/>
      <c r="I281" s="102"/>
      <c r="J281" s="93"/>
      <c r="K281" s="93"/>
      <c r="L281" s="93"/>
      <c r="M281" s="93"/>
      <c r="N281" s="93"/>
      <c r="O281" s="92"/>
      <c r="P281" s="92"/>
      <c r="Q281" s="92"/>
      <c r="R281" s="93"/>
      <c r="S281" s="93"/>
      <c r="T281" s="93"/>
      <c r="U281" s="93"/>
      <c r="V281" s="93"/>
      <c r="W281" s="93"/>
    </row>
    <row r="282" spans="1:23" s="94" customFormat="1" ht="12.75">
      <c r="A282" s="95"/>
      <c r="B282" s="93"/>
      <c r="C282" s="93"/>
      <c r="D282" s="93"/>
      <c r="E282" s="93"/>
      <c r="F282" s="96"/>
      <c r="G282" s="102"/>
      <c r="H282" s="102"/>
      <c r="I282" s="102"/>
      <c r="J282" s="93"/>
      <c r="K282" s="93"/>
      <c r="L282" s="93"/>
      <c r="M282" s="93"/>
      <c r="N282" s="93"/>
      <c r="O282" s="92"/>
      <c r="P282" s="92"/>
      <c r="Q282" s="92"/>
      <c r="R282" s="93"/>
      <c r="S282" s="93"/>
      <c r="T282" s="93"/>
      <c r="U282" s="93"/>
      <c r="V282" s="93"/>
      <c r="W282" s="93"/>
    </row>
    <row r="283" spans="1:23" s="94" customFormat="1" ht="12.75">
      <c r="A283" s="95"/>
      <c r="B283" s="93"/>
      <c r="C283" s="93"/>
      <c r="D283" s="93"/>
      <c r="E283" s="93"/>
      <c r="F283" s="96"/>
      <c r="G283" s="102"/>
      <c r="H283" s="102"/>
      <c r="I283" s="102"/>
      <c r="J283" s="93"/>
      <c r="K283" s="93"/>
      <c r="L283" s="93"/>
      <c r="M283" s="93"/>
      <c r="N283" s="93"/>
      <c r="O283" s="92"/>
      <c r="P283" s="92"/>
      <c r="Q283" s="92"/>
      <c r="R283" s="93"/>
      <c r="S283" s="93"/>
      <c r="T283" s="93"/>
      <c r="U283" s="93"/>
      <c r="V283" s="93"/>
      <c r="W283" s="93"/>
    </row>
    <row r="284" spans="1:23" s="94" customFormat="1" ht="12.75">
      <c r="A284" s="95"/>
      <c r="B284" s="93"/>
      <c r="C284" s="93"/>
      <c r="D284" s="93"/>
      <c r="E284" s="93"/>
      <c r="F284" s="96"/>
      <c r="G284" s="102"/>
      <c r="H284" s="102"/>
      <c r="I284" s="102"/>
      <c r="J284" s="93"/>
      <c r="K284" s="93"/>
      <c r="L284" s="93"/>
      <c r="M284" s="93"/>
      <c r="N284" s="93"/>
      <c r="O284" s="92"/>
      <c r="P284" s="92"/>
      <c r="Q284" s="92"/>
      <c r="R284" s="93"/>
      <c r="S284" s="93"/>
      <c r="T284" s="93"/>
      <c r="U284" s="93"/>
      <c r="V284" s="93"/>
      <c r="W284" s="93"/>
    </row>
    <row r="285" spans="1:23" s="94" customFormat="1" ht="12.75">
      <c r="A285" s="95"/>
      <c r="B285" s="93"/>
      <c r="C285" s="93"/>
      <c r="D285" s="93"/>
      <c r="E285" s="93"/>
      <c r="F285" s="96"/>
      <c r="G285" s="102"/>
      <c r="H285" s="102"/>
      <c r="I285" s="102"/>
      <c r="J285" s="93"/>
      <c r="K285" s="93"/>
      <c r="L285" s="93"/>
      <c r="M285" s="93"/>
      <c r="N285" s="93"/>
      <c r="O285" s="92"/>
      <c r="P285" s="92"/>
      <c r="Q285" s="92"/>
      <c r="R285" s="93"/>
      <c r="S285" s="93"/>
      <c r="T285" s="93"/>
      <c r="U285" s="93"/>
      <c r="V285" s="93"/>
      <c r="W285" s="93"/>
    </row>
    <row r="286" spans="1:23" s="94" customFormat="1" ht="12.75">
      <c r="A286" s="95"/>
      <c r="B286" s="93"/>
      <c r="C286" s="93"/>
      <c r="D286" s="93"/>
      <c r="E286" s="93"/>
      <c r="F286" s="96"/>
      <c r="G286" s="102"/>
      <c r="H286" s="102"/>
      <c r="I286" s="102"/>
      <c r="J286" s="93"/>
      <c r="K286" s="93"/>
      <c r="L286" s="93"/>
      <c r="M286" s="93"/>
      <c r="N286" s="93"/>
      <c r="O286" s="92"/>
      <c r="P286" s="92"/>
      <c r="Q286" s="92"/>
      <c r="R286" s="93"/>
      <c r="S286" s="93"/>
      <c r="T286" s="93"/>
      <c r="U286" s="93"/>
      <c r="V286" s="93"/>
      <c r="W286" s="93"/>
    </row>
    <row r="287" spans="1:23" s="94" customFormat="1" ht="12.75">
      <c r="A287" s="95"/>
      <c r="B287" s="93"/>
      <c r="C287" s="93"/>
      <c r="D287" s="93"/>
      <c r="E287" s="93"/>
      <c r="F287" s="96"/>
      <c r="G287" s="102"/>
      <c r="H287" s="102"/>
      <c r="I287" s="102"/>
      <c r="J287" s="93"/>
      <c r="K287" s="93"/>
      <c r="L287" s="93"/>
      <c r="M287" s="93"/>
      <c r="N287" s="93"/>
      <c r="O287" s="92"/>
      <c r="P287" s="92"/>
      <c r="Q287" s="92"/>
      <c r="R287" s="93"/>
      <c r="S287" s="93"/>
      <c r="T287" s="93"/>
      <c r="U287" s="93"/>
      <c r="V287" s="93"/>
      <c r="W287" s="93"/>
    </row>
    <row r="288" spans="1:23" s="94" customFormat="1" ht="12.75">
      <c r="A288" s="95"/>
      <c r="B288" s="93"/>
      <c r="C288" s="93"/>
      <c r="D288" s="93"/>
      <c r="E288" s="93"/>
      <c r="F288" s="96"/>
      <c r="G288" s="102"/>
      <c r="H288" s="102"/>
      <c r="I288" s="102"/>
      <c r="J288" s="93"/>
      <c r="K288" s="93"/>
      <c r="L288" s="93"/>
      <c r="M288" s="93"/>
      <c r="N288" s="93"/>
      <c r="O288" s="92"/>
      <c r="P288" s="92"/>
      <c r="Q288" s="92"/>
      <c r="R288" s="93"/>
      <c r="S288" s="93"/>
      <c r="T288" s="93"/>
      <c r="U288" s="93"/>
      <c r="V288" s="93"/>
      <c r="W288" s="93"/>
    </row>
    <row r="289" spans="1:23" s="94" customFormat="1" ht="12.75">
      <c r="A289" s="95"/>
      <c r="B289" s="93"/>
      <c r="C289" s="93"/>
      <c r="D289" s="93"/>
      <c r="E289" s="93"/>
      <c r="F289" s="96"/>
      <c r="G289" s="102"/>
      <c r="H289" s="102"/>
      <c r="I289" s="102"/>
      <c r="J289" s="93"/>
      <c r="K289" s="93"/>
      <c r="L289" s="93"/>
      <c r="M289" s="93"/>
      <c r="N289" s="93"/>
      <c r="O289" s="92"/>
      <c r="P289" s="92"/>
      <c r="Q289" s="92"/>
      <c r="R289" s="93"/>
      <c r="S289" s="93"/>
      <c r="T289" s="93"/>
      <c r="U289" s="93"/>
      <c r="V289" s="93"/>
      <c r="W289" s="93"/>
    </row>
    <row r="290" spans="1:23" s="94" customFormat="1" ht="12.75">
      <c r="A290" s="95"/>
      <c r="B290" s="93"/>
      <c r="C290" s="93"/>
      <c r="D290" s="93"/>
      <c r="E290" s="93"/>
      <c r="F290" s="96"/>
      <c r="G290" s="102"/>
      <c r="H290" s="102"/>
      <c r="I290" s="102"/>
      <c r="J290" s="93"/>
      <c r="K290" s="93"/>
      <c r="L290" s="93"/>
      <c r="M290" s="93"/>
      <c r="N290" s="93"/>
      <c r="O290" s="92"/>
      <c r="P290" s="92"/>
      <c r="Q290" s="92"/>
      <c r="R290" s="93"/>
      <c r="S290" s="93"/>
      <c r="T290" s="93"/>
      <c r="U290" s="93"/>
      <c r="V290" s="93"/>
      <c r="W290" s="93"/>
    </row>
    <row r="291" spans="1:23" s="94" customFormat="1" ht="12.75">
      <c r="A291" s="95"/>
      <c r="B291" s="93"/>
      <c r="C291" s="93"/>
      <c r="D291" s="93"/>
      <c r="E291" s="93"/>
      <c r="F291" s="96"/>
      <c r="G291" s="102"/>
      <c r="H291" s="102"/>
      <c r="I291" s="102"/>
      <c r="J291" s="93"/>
      <c r="K291" s="93"/>
      <c r="L291" s="93"/>
      <c r="M291" s="93"/>
      <c r="N291" s="93"/>
      <c r="O291" s="92"/>
      <c r="P291" s="92"/>
      <c r="Q291" s="92"/>
      <c r="R291" s="93"/>
      <c r="S291" s="93"/>
      <c r="T291" s="93"/>
      <c r="U291" s="93"/>
      <c r="V291" s="93"/>
      <c r="W291" s="93"/>
    </row>
    <row r="292" spans="1:23" s="94" customFormat="1" ht="12.75">
      <c r="A292" s="95"/>
      <c r="B292" s="93"/>
      <c r="C292" s="93"/>
      <c r="D292" s="93"/>
      <c r="E292" s="93"/>
      <c r="F292" s="96"/>
      <c r="G292" s="102"/>
      <c r="H292" s="102"/>
      <c r="I292" s="102"/>
      <c r="J292" s="93"/>
      <c r="K292" s="93"/>
      <c r="L292" s="93"/>
      <c r="M292" s="93"/>
      <c r="N292" s="93"/>
      <c r="O292" s="92"/>
      <c r="P292" s="92"/>
      <c r="Q292" s="92"/>
      <c r="R292" s="93"/>
      <c r="S292" s="93"/>
      <c r="T292" s="93"/>
      <c r="U292" s="93"/>
      <c r="V292" s="93"/>
      <c r="W292" s="93"/>
    </row>
    <row r="293" spans="1:23" s="94" customFormat="1" ht="12.75">
      <c r="A293" s="95"/>
      <c r="B293" s="93"/>
      <c r="C293" s="93"/>
      <c r="D293" s="93"/>
      <c r="E293" s="93"/>
      <c r="F293" s="96"/>
      <c r="G293" s="102"/>
      <c r="H293" s="102"/>
      <c r="I293" s="102"/>
      <c r="J293" s="93"/>
      <c r="K293" s="93"/>
      <c r="L293" s="93"/>
      <c r="M293" s="93"/>
      <c r="N293" s="93"/>
      <c r="O293" s="92"/>
      <c r="P293" s="92"/>
      <c r="Q293" s="92"/>
      <c r="R293" s="93"/>
      <c r="S293" s="93"/>
      <c r="T293" s="93"/>
      <c r="U293" s="93"/>
      <c r="V293" s="93"/>
      <c r="W293" s="93"/>
    </row>
    <row r="294" spans="1:23" s="94" customFormat="1" ht="12.75">
      <c r="A294" s="95"/>
      <c r="B294" s="93"/>
      <c r="C294" s="93"/>
      <c r="D294" s="93"/>
      <c r="E294" s="93"/>
      <c r="F294" s="96"/>
      <c r="G294" s="102"/>
      <c r="H294" s="102"/>
      <c r="I294" s="102"/>
      <c r="J294" s="93"/>
      <c r="K294" s="93"/>
      <c r="L294" s="93"/>
      <c r="M294" s="93"/>
      <c r="N294" s="93"/>
      <c r="O294" s="92"/>
      <c r="P294" s="92"/>
      <c r="Q294" s="92"/>
      <c r="R294" s="93"/>
      <c r="S294" s="93"/>
      <c r="T294" s="93"/>
      <c r="U294" s="93"/>
      <c r="V294" s="93"/>
      <c r="W294" s="93"/>
    </row>
    <row r="295" spans="1:23" s="94" customFormat="1" ht="12.75">
      <c r="A295" s="95"/>
      <c r="B295" s="93"/>
      <c r="C295" s="93"/>
      <c r="D295" s="93"/>
      <c r="E295" s="93"/>
      <c r="F295" s="96"/>
      <c r="G295" s="102"/>
      <c r="H295" s="102"/>
      <c r="I295" s="102"/>
      <c r="J295" s="93"/>
      <c r="K295" s="93"/>
      <c r="L295" s="93"/>
      <c r="M295" s="93"/>
      <c r="N295" s="93"/>
      <c r="O295" s="92"/>
      <c r="P295" s="92"/>
      <c r="Q295" s="92"/>
      <c r="R295" s="93"/>
      <c r="S295" s="93"/>
      <c r="T295" s="93"/>
      <c r="U295" s="93"/>
      <c r="V295" s="93"/>
      <c r="W295" s="93"/>
    </row>
    <row r="296" spans="1:23" s="94" customFormat="1" ht="12.75">
      <c r="A296" s="95"/>
      <c r="B296" s="93"/>
      <c r="C296" s="93"/>
      <c r="D296" s="93"/>
      <c r="E296" s="93"/>
      <c r="F296" s="96"/>
      <c r="G296" s="102"/>
      <c r="H296" s="102"/>
      <c r="I296" s="102"/>
      <c r="J296" s="93"/>
      <c r="K296" s="93"/>
      <c r="L296" s="93"/>
      <c r="M296" s="93"/>
      <c r="N296" s="93"/>
      <c r="O296" s="92"/>
      <c r="P296" s="92"/>
      <c r="Q296" s="92"/>
      <c r="R296" s="93"/>
      <c r="S296" s="93"/>
      <c r="T296" s="93"/>
      <c r="U296" s="93"/>
      <c r="V296" s="93"/>
      <c r="W296" s="93"/>
    </row>
    <row r="297" spans="1:23" s="94" customFormat="1" ht="12.75">
      <c r="A297" s="95"/>
      <c r="B297" s="93"/>
      <c r="C297" s="93"/>
      <c r="D297" s="93"/>
      <c r="E297" s="93"/>
      <c r="F297" s="96"/>
      <c r="G297" s="102"/>
      <c r="H297" s="102"/>
      <c r="I297" s="102"/>
      <c r="J297" s="93"/>
      <c r="K297" s="93"/>
      <c r="L297" s="93"/>
      <c r="M297" s="93"/>
      <c r="N297" s="93"/>
      <c r="O297" s="92"/>
      <c r="P297" s="92"/>
      <c r="Q297" s="92"/>
      <c r="R297" s="93"/>
      <c r="S297" s="93"/>
      <c r="T297" s="93"/>
      <c r="U297" s="93"/>
      <c r="V297" s="93"/>
      <c r="W297" s="93"/>
    </row>
    <row r="298" spans="1:23" s="94" customFormat="1" ht="12.75">
      <c r="A298" s="95"/>
      <c r="B298" s="93"/>
      <c r="C298" s="93"/>
      <c r="D298" s="93"/>
      <c r="E298" s="93"/>
      <c r="F298" s="96"/>
      <c r="G298" s="102"/>
      <c r="H298" s="102"/>
      <c r="I298" s="102"/>
      <c r="J298" s="93"/>
      <c r="K298" s="93"/>
      <c r="L298" s="93"/>
      <c r="M298" s="93"/>
      <c r="N298" s="93"/>
      <c r="O298" s="92"/>
      <c r="P298" s="92"/>
      <c r="Q298" s="92"/>
      <c r="R298" s="93"/>
      <c r="S298" s="93"/>
      <c r="T298" s="93"/>
      <c r="U298" s="93"/>
      <c r="V298" s="93"/>
      <c r="W298" s="93"/>
    </row>
    <row r="299" spans="1:23" s="94" customFormat="1" ht="12.75">
      <c r="A299" s="95"/>
      <c r="B299" s="93"/>
      <c r="C299" s="93"/>
      <c r="D299" s="93"/>
      <c r="E299" s="93"/>
      <c r="F299" s="96"/>
      <c r="G299" s="102"/>
      <c r="H299" s="102"/>
      <c r="I299" s="102"/>
      <c r="J299" s="93"/>
      <c r="K299" s="93"/>
      <c r="L299" s="93"/>
      <c r="M299" s="93"/>
      <c r="N299" s="93"/>
      <c r="O299" s="92"/>
      <c r="P299" s="92"/>
      <c r="Q299" s="92"/>
      <c r="R299" s="93"/>
      <c r="S299" s="93"/>
      <c r="T299" s="93"/>
      <c r="U299" s="93"/>
      <c r="V299" s="93"/>
      <c r="W299" s="93"/>
    </row>
    <row r="300" spans="1:23" s="94" customFormat="1" ht="12.75">
      <c r="A300" s="95"/>
      <c r="B300" s="93"/>
      <c r="C300" s="93"/>
      <c r="D300" s="93"/>
      <c r="E300" s="93"/>
      <c r="F300" s="96"/>
      <c r="G300" s="102"/>
      <c r="H300" s="102"/>
      <c r="I300" s="102"/>
      <c r="J300" s="93"/>
      <c r="K300" s="93"/>
      <c r="L300" s="93"/>
      <c r="M300" s="93"/>
      <c r="N300" s="93"/>
      <c r="O300" s="92"/>
      <c r="P300" s="92"/>
      <c r="Q300" s="92"/>
      <c r="R300" s="93"/>
      <c r="S300" s="93"/>
      <c r="T300" s="93"/>
      <c r="U300" s="93"/>
      <c r="V300" s="93"/>
      <c r="W300" s="93"/>
    </row>
    <row r="301" spans="1:23" s="94" customFormat="1" ht="12.75">
      <c r="A301" s="95"/>
      <c r="B301" s="93"/>
      <c r="C301" s="93"/>
      <c r="D301" s="93"/>
      <c r="E301" s="93"/>
      <c r="F301" s="96"/>
      <c r="G301" s="102"/>
      <c r="H301" s="102"/>
      <c r="I301" s="102"/>
      <c r="J301" s="93"/>
      <c r="K301" s="93"/>
      <c r="L301" s="93"/>
      <c r="M301" s="93"/>
      <c r="N301" s="93"/>
      <c r="O301" s="92"/>
      <c r="P301" s="92"/>
      <c r="Q301" s="92"/>
      <c r="R301" s="93"/>
      <c r="S301" s="93"/>
      <c r="T301" s="93"/>
      <c r="U301" s="93"/>
      <c r="V301" s="93"/>
      <c r="W301" s="93"/>
    </row>
    <row r="302" spans="1:23" s="94" customFormat="1" ht="12.75">
      <c r="A302" s="95"/>
      <c r="B302" s="93"/>
      <c r="C302" s="93"/>
      <c r="D302" s="93"/>
      <c r="E302" s="93"/>
      <c r="F302" s="96"/>
      <c r="G302" s="102"/>
      <c r="H302" s="102"/>
      <c r="I302" s="102"/>
      <c r="J302" s="93"/>
      <c r="K302" s="93"/>
      <c r="L302" s="93"/>
      <c r="M302" s="93"/>
      <c r="N302" s="93"/>
      <c r="O302" s="92"/>
      <c r="P302" s="92"/>
      <c r="Q302" s="92"/>
      <c r="R302" s="93"/>
      <c r="S302" s="93"/>
      <c r="T302" s="93"/>
      <c r="U302" s="93"/>
      <c r="V302" s="93"/>
      <c r="W302" s="93"/>
    </row>
    <row r="303" spans="1:23" s="94" customFormat="1" ht="12.75">
      <c r="A303" s="95"/>
      <c r="B303" s="93"/>
      <c r="C303" s="93"/>
      <c r="D303" s="93"/>
      <c r="E303" s="93"/>
      <c r="F303" s="96"/>
      <c r="G303" s="102"/>
      <c r="H303" s="102"/>
      <c r="I303" s="102"/>
      <c r="J303" s="93"/>
      <c r="K303" s="93"/>
      <c r="L303" s="93"/>
      <c r="M303" s="93"/>
      <c r="N303" s="93"/>
      <c r="O303" s="92"/>
      <c r="P303" s="92"/>
      <c r="Q303" s="92"/>
      <c r="R303" s="93"/>
      <c r="S303" s="93"/>
      <c r="T303" s="93"/>
      <c r="U303" s="93"/>
      <c r="V303" s="93"/>
      <c r="W303" s="93"/>
    </row>
    <row r="304" spans="1:23" s="94" customFormat="1" ht="12.75">
      <c r="A304" s="95"/>
      <c r="B304" s="93"/>
      <c r="C304" s="93"/>
      <c r="D304" s="93"/>
      <c r="E304" s="93"/>
      <c r="F304" s="96"/>
      <c r="G304" s="102"/>
      <c r="H304" s="102"/>
      <c r="I304" s="102"/>
      <c r="J304" s="93"/>
      <c r="K304" s="93"/>
      <c r="L304" s="93"/>
      <c r="M304" s="93"/>
      <c r="N304" s="93"/>
      <c r="O304" s="92"/>
      <c r="P304" s="92"/>
      <c r="Q304" s="92"/>
      <c r="R304" s="93"/>
      <c r="S304" s="93"/>
      <c r="T304" s="93"/>
      <c r="U304" s="93"/>
      <c r="V304" s="93"/>
      <c r="W304" s="93"/>
    </row>
    <row r="305" spans="1:23" s="94" customFormat="1" ht="12.75">
      <c r="A305" s="95"/>
      <c r="B305" s="93"/>
      <c r="C305" s="93"/>
      <c r="D305" s="93"/>
      <c r="E305" s="93"/>
      <c r="F305" s="96"/>
      <c r="G305" s="102"/>
      <c r="H305" s="102"/>
      <c r="I305" s="102"/>
      <c r="J305" s="93"/>
      <c r="K305" s="93"/>
      <c r="L305" s="93"/>
      <c r="M305" s="93"/>
      <c r="N305" s="93"/>
      <c r="O305" s="92"/>
      <c r="P305" s="92"/>
      <c r="Q305" s="92"/>
      <c r="R305" s="93"/>
      <c r="S305" s="93"/>
      <c r="T305" s="93"/>
      <c r="U305" s="93"/>
      <c r="V305" s="93"/>
      <c r="W305" s="93"/>
    </row>
    <row r="306" spans="1:23" s="94" customFormat="1" ht="12.75">
      <c r="A306" s="95"/>
      <c r="B306" s="93"/>
      <c r="C306" s="93"/>
      <c r="D306" s="93"/>
      <c r="E306" s="93"/>
      <c r="F306" s="96"/>
      <c r="G306" s="102"/>
      <c r="H306" s="102"/>
      <c r="I306" s="102"/>
      <c r="J306" s="93"/>
      <c r="K306" s="93"/>
      <c r="L306" s="93"/>
      <c r="M306" s="93"/>
      <c r="N306" s="93"/>
      <c r="O306" s="92"/>
      <c r="P306" s="92"/>
      <c r="Q306" s="92"/>
      <c r="R306" s="93"/>
      <c r="S306" s="93"/>
      <c r="T306" s="93"/>
      <c r="U306" s="93"/>
      <c r="V306" s="93"/>
      <c r="W306" s="93"/>
    </row>
    <row r="307" spans="1:23" s="94" customFormat="1" ht="12.75">
      <c r="A307" s="95"/>
      <c r="B307" s="93"/>
      <c r="C307" s="93"/>
      <c r="D307" s="93"/>
      <c r="E307" s="93"/>
      <c r="F307" s="96"/>
      <c r="G307" s="102"/>
      <c r="H307" s="102"/>
      <c r="I307" s="102"/>
      <c r="J307" s="93"/>
      <c r="K307" s="93"/>
      <c r="L307" s="93"/>
      <c r="M307" s="93"/>
      <c r="N307" s="93"/>
      <c r="O307" s="92"/>
      <c r="P307" s="92"/>
      <c r="Q307" s="92"/>
      <c r="R307" s="93"/>
      <c r="S307" s="93"/>
      <c r="T307" s="93"/>
      <c r="U307" s="93"/>
      <c r="V307" s="93"/>
      <c r="W307" s="93"/>
    </row>
    <row r="308" spans="1:23" s="94" customFormat="1" ht="12.75">
      <c r="A308" s="95"/>
      <c r="B308" s="93"/>
      <c r="C308" s="93"/>
      <c r="D308" s="93"/>
      <c r="E308" s="93"/>
      <c r="F308" s="96"/>
      <c r="G308" s="102"/>
      <c r="H308" s="102"/>
      <c r="I308" s="102"/>
      <c r="J308" s="93"/>
      <c r="K308" s="93"/>
      <c r="L308" s="93"/>
      <c r="M308" s="93"/>
      <c r="N308" s="93"/>
      <c r="O308" s="92"/>
      <c r="P308" s="92"/>
      <c r="Q308" s="92"/>
      <c r="R308" s="93"/>
      <c r="S308" s="93"/>
      <c r="T308" s="93"/>
      <c r="U308" s="93"/>
      <c r="V308" s="93"/>
      <c r="W308" s="93"/>
    </row>
    <row r="309" spans="1:23" s="94" customFormat="1" ht="12.75">
      <c r="A309" s="95"/>
      <c r="B309" s="93"/>
      <c r="C309" s="93"/>
      <c r="D309" s="93"/>
      <c r="E309" s="93"/>
      <c r="F309" s="96"/>
      <c r="G309" s="102"/>
      <c r="H309" s="102"/>
      <c r="I309" s="102"/>
      <c r="J309" s="93"/>
      <c r="K309" s="93"/>
      <c r="L309" s="93"/>
      <c r="M309" s="93"/>
      <c r="N309" s="93"/>
      <c r="O309" s="92"/>
      <c r="P309" s="92"/>
      <c r="Q309" s="92"/>
      <c r="R309" s="93"/>
      <c r="S309" s="93"/>
      <c r="T309" s="93"/>
      <c r="U309" s="93"/>
      <c r="V309" s="93"/>
      <c r="W309" s="93"/>
    </row>
    <row r="310" spans="1:23" s="94" customFormat="1" ht="12.75">
      <c r="A310" s="95"/>
      <c r="B310" s="93"/>
      <c r="C310" s="93"/>
      <c r="D310" s="93"/>
      <c r="E310" s="93"/>
      <c r="F310" s="96"/>
      <c r="G310" s="102"/>
      <c r="H310" s="102"/>
      <c r="I310" s="102"/>
      <c r="J310" s="93"/>
      <c r="K310" s="93"/>
      <c r="L310" s="93"/>
      <c r="M310" s="93"/>
      <c r="N310" s="93"/>
      <c r="O310" s="92"/>
      <c r="P310" s="92"/>
      <c r="Q310" s="92"/>
      <c r="R310" s="93"/>
      <c r="S310" s="93"/>
      <c r="T310" s="93"/>
      <c r="U310" s="93"/>
      <c r="V310" s="93"/>
      <c r="W310" s="93"/>
    </row>
    <row r="311" spans="1:23" s="94" customFormat="1" ht="12.75">
      <c r="A311" s="95"/>
      <c r="B311" s="93"/>
      <c r="C311" s="93"/>
      <c r="D311" s="93"/>
      <c r="E311" s="93"/>
      <c r="F311" s="96"/>
      <c r="G311" s="102"/>
      <c r="H311" s="102"/>
      <c r="I311" s="102"/>
      <c r="J311" s="93"/>
      <c r="K311" s="93"/>
      <c r="L311" s="93"/>
      <c r="M311" s="93"/>
      <c r="N311" s="93"/>
      <c r="O311" s="92"/>
      <c r="P311" s="92"/>
      <c r="Q311" s="92"/>
      <c r="R311" s="93"/>
      <c r="S311" s="93"/>
      <c r="T311" s="93"/>
      <c r="U311" s="93"/>
      <c r="V311" s="93"/>
      <c r="W311" s="93"/>
    </row>
    <row r="312" spans="1:23" s="94" customFormat="1" ht="12.75">
      <c r="A312" s="95"/>
      <c r="B312" s="93"/>
      <c r="C312" s="93"/>
      <c r="D312" s="93"/>
      <c r="E312" s="93"/>
      <c r="F312" s="96"/>
      <c r="G312" s="102"/>
      <c r="H312" s="102"/>
      <c r="I312" s="102"/>
      <c r="J312" s="93"/>
      <c r="K312" s="93"/>
      <c r="L312" s="93"/>
      <c r="M312" s="93"/>
      <c r="N312" s="93"/>
      <c r="O312" s="92"/>
      <c r="P312" s="92"/>
      <c r="Q312" s="92"/>
      <c r="R312" s="93"/>
      <c r="S312" s="93"/>
      <c r="T312" s="93"/>
      <c r="U312" s="93"/>
      <c r="V312" s="93"/>
      <c r="W312" s="93"/>
    </row>
    <row r="313" spans="1:23" s="94" customFormat="1" ht="12.75">
      <c r="A313" s="95"/>
      <c r="B313" s="93"/>
      <c r="C313" s="93"/>
      <c r="D313" s="93"/>
      <c r="E313" s="93"/>
      <c r="F313" s="96"/>
      <c r="G313" s="102"/>
      <c r="H313" s="102"/>
      <c r="I313" s="102"/>
      <c r="J313" s="93"/>
      <c r="K313" s="93"/>
      <c r="L313" s="93"/>
      <c r="M313" s="93"/>
      <c r="N313" s="93"/>
      <c r="O313" s="92"/>
      <c r="P313" s="92"/>
      <c r="Q313" s="92"/>
      <c r="R313" s="93"/>
      <c r="S313" s="93"/>
      <c r="T313" s="93"/>
      <c r="U313" s="93"/>
      <c r="V313" s="93"/>
      <c r="W313" s="93"/>
    </row>
    <row r="314" spans="1:23" s="94" customFormat="1" ht="12.75">
      <c r="A314" s="95"/>
      <c r="B314" s="93"/>
      <c r="C314" s="93"/>
      <c r="D314" s="93"/>
      <c r="E314" s="93"/>
      <c r="F314" s="96"/>
      <c r="G314" s="102"/>
      <c r="H314" s="102"/>
      <c r="I314" s="102"/>
      <c r="J314" s="93"/>
      <c r="K314" s="93"/>
      <c r="L314" s="93"/>
      <c r="M314" s="93"/>
      <c r="N314" s="93"/>
      <c r="O314" s="92"/>
      <c r="P314" s="92"/>
      <c r="Q314" s="92"/>
      <c r="R314" s="93"/>
      <c r="S314" s="93"/>
      <c r="T314" s="93"/>
      <c r="U314" s="93"/>
      <c r="V314" s="93"/>
      <c r="W314" s="93"/>
    </row>
    <row r="315" spans="1:23" s="94" customFormat="1" ht="12.75">
      <c r="A315" s="95"/>
      <c r="B315" s="93"/>
      <c r="C315" s="93"/>
      <c r="D315" s="93"/>
      <c r="E315" s="93"/>
      <c r="F315" s="96"/>
      <c r="G315" s="102"/>
      <c r="H315" s="102"/>
      <c r="I315" s="102"/>
      <c r="J315" s="93"/>
      <c r="K315" s="93"/>
      <c r="L315" s="93"/>
      <c r="M315" s="93"/>
      <c r="N315" s="93"/>
      <c r="O315" s="92"/>
      <c r="P315" s="92"/>
      <c r="Q315" s="92"/>
      <c r="R315" s="93"/>
      <c r="S315" s="93"/>
      <c r="T315" s="93"/>
      <c r="U315" s="93"/>
      <c r="V315" s="93"/>
      <c r="W315" s="93"/>
    </row>
    <row r="316" spans="1:23" s="94" customFormat="1" ht="12.75">
      <c r="A316" s="95"/>
      <c r="B316" s="93"/>
      <c r="C316" s="93"/>
      <c r="D316" s="93"/>
      <c r="E316" s="93"/>
      <c r="F316" s="96"/>
      <c r="G316" s="102"/>
      <c r="H316" s="102"/>
      <c r="I316" s="102"/>
      <c r="J316" s="93"/>
      <c r="K316" s="93"/>
      <c r="L316" s="93"/>
      <c r="M316" s="93"/>
      <c r="N316" s="93"/>
      <c r="O316" s="92"/>
      <c r="P316" s="92"/>
      <c r="Q316" s="92"/>
      <c r="R316" s="93"/>
      <c r="S316" s="93"/>
      <c r="T316" s="93"/>
      <c r="U316" s="93"/>
      <c r="V316" s="93"/>
      <c r="W316" s="93"/>
    </row>
    <row r="317" spans="1:23" s="94" customFormat="1" ht="12.75">
      <c r="A317" s="95"/>
      <c r="B317" s="93"/>
      <c r="C317" s="93"/>
      <c r="D317" s="93"/>
      <c r="E317" s="93"/>
      <c r="F317" s="96"/>
      <c r="G317" s="102"/>
      <c r="H317" s="102"/>
      <c r="I317" s="102"/>
      <c r="J317" s="93"/>
      <c r="K317" s="93"/>
      <c r="L317" s="93"/>
      <c r="M317" s="93"/>
      <c r="N317" s="93"/>
      <c r="O317" s="92"/>
      <c r="P317" s="92"/>
      <c r="Q317" s="92"/>
      <c r="R317" s="93"/>
      <c r="S317" s="93"/>
      <c r="T317" s="93"/>
      <c r="U317" s="93"/>
      <c r="V317" s="93"/>
      <c r="W317" s="93"/>
    </row>
    <row r="318" spans="1:23" s="94" customFormat="1" ht="12.75">
      <c r="A318" s="95"/>
      <c r="B318" s="93"/>
      <c r="C318" s="93"/>
      <c r="D318" s="93"/>
      <c r="E318" s="93"/>
      <c r="F318" s="96"/>
      <c r="G318" s="102"/>
      <c r="H318" s="102"/>
      <c r="I318" s="102"/>
      <c r="J318" s="93"/>
      <c r="K318" s="93"/>
      <c r="L318" s="93"/>
      <c r="M318" s="93"/>
      <c r="N318" s="93"/>
      <c r="O318" s="92"/>
      <c r="P318" s="92"/>
      <c r="Q318" s="92"/>
      <c r="R318" s="93"/>
      <c r="S318" s="93"/>
      <c r="T318" s="93"/>
      <c r="U318" s="93"/>
      <c r="V318" s="93"/>
      <c r="W318" s="93"/>
    </row>
    <row r="319" spans="1:23" s="94" customFormat="1" ht="12.75">
      <c r="A319" s="95"/>
      <c r="B319" s="93"/>
      <c r="C319" s="93"/>
      <c r="D319" s="93"/>
      <c r="E319" s="93"/>
      <c r="F319" s="96"/>
      <c r="G319" s="102"/>
      <c r="H319" s="102"/>
      <c r="I319" s="102"/>
      <c r="J319" s="93"/>
      <c r="K319" s="93"/>
      <c r="L319" s="93"/>
      <c r="M319" s="93"/>
      <c r="N319" s="93"/>
      <c r="O319" s="92"/>
      <c r="P319" s="92"/>
      <c r="Q319" s="92"/>
      <c r="R319" s="93"/>
      <c r="S319" s="93"/>
      <c r="T319" s="93"/>
      <c r="U319" s="93"/>
      <c r="V319" s="93"/>
      <c r="W319" s="93"/>
    </row>
    <row r="320" spans="1:23" s="94" customFormat="1" ht="12.75">
      <c r="A320" s="95"/>
      <c r="B320" s="93"/>
      <c r="C320" s="93"/>
      <c r="D320" s="93"/>
      <c r="E320" s="93"/>
      <c r="F320" s="96"/>
      <c r="G320" s="102"/>
      <c r="H320" s="102"/>
      <c r="I320" s="102"/>
      <c r="J320" s="93"/>
      <c r="K320" s="93"/>
      <c r="L320" s="93"/>
      <c r="M320" s="93"/>
      <c r="N320" s="93"/>
      <c r="O320" s="92"/>
      <c r="P320" s="92"/>
      <c r="Q320" s="92"/>
      <c r="R320" s="93"/>
      <c r="S320" s="93"/>
      <c r="T320" s="93"/>
      <c r="U320" s="93"/>
      <c r="V320" s="93"/>
      <c r="W320" s="93"/>
    </row>
    <row r="321" spans="1:23" s="94" customFormat="1" ht="12.75">
      <c r="A321" s="95"/>
      <c r="B321" s="93"/>
      <c r="C321" s="93"/>
      <c r="D321" s="93"/>
      <c r="E321" s="93"/>
      <c r="F321" s="96"/>
      <c r="G321" s="102"/>
      <c r="H321" s="102"/>
      <c r="I321" s="102"/>
      <c r="J321" s="93"/>
      <c r="K321" s="93"/>
      <c r="L321" s="93"/>
      <c r="M321" s="93"/>
      <c r="N321" s="93"/>
      <c r="O321" s="92"/>
      <c r="P321" s="92"/>
      <c r="Q321" s="92"/>
      <c r="R321" s="93"/>
      <c r="S321" s="93"/>
      <c r="T321" s="93"/>
      <c r="U321" s="93"/>
      <c r="V321" s="93"/>
      <c r="W321" s="93"/>
    </row>
    <row r="322" spans="1:23" s="94" customFormat="1" ht="12.75">
      <c r="A322" s="95"/>
      <c r="B322" s="93"/>
      <c r="C322" s="93"/>
      <c r="D322" s="93"/>
      <c r="E322" s="93"/>
      <c r="F322" s="96"/>
      <c r="G322" s="102"/>
      <c r="H322" s="102"/>
      <c r="I322" s="102"/>
      <c r="J322" s="93"/>
      <c r="K322" s="93"/>
      <c r="L322" s="93"/>
      <c r="M322" s="93"/>
      <c r="N322" s="93"/>
      <c r="O322" s="92"/>
      <c r="P322" s="92"/>
      <c r="Q322" s="92"/>
      <c r="R322" s="93"/>
      <c r="S322" s="93"/>
      <c r="T322" s="93"/>
      <c r="U322" s="93"/>
      <c r="V322" s="93"/>
      <c r="W322" s="93"/>
    </row>
    <row r="323" spans="1:23" s="94" customFormat="1" ht="12.75">
      <c r="A323" s="95"/>
      <c r="B323" s="93"/>
      <c r="C323" s="93"/>
      <c r="D323" s="93"/>
      <c r="E323" s="93"/>
      <c r="F323" s="96"/>
      <c r="G323" s="102"/>
      <c r="H323" s="102"/>
      <c r="I323" s="102"/>
      <c r="J323" s="93"/>
      <c r="K323" s="93"/>
      <c r="L323" s="93"/>
      <c r="M323" s="93"/>
      <c r="N323" s="93"/>
      <c r="O323" s="92"/>
      <c r="P323" s="92"/>
      <c r="Q323" s="92"/>
      <c r="R323" s="93"/>
      <c r="S323" s="93"/>
      <c r="T323" s="93"/>
      <c r="U323" s="93"/>
      <c r="V323" s="93"/>
      <c r="W323" s="93"/>
    </row>
    <row r="324" spans="1:23" s="94" customFormat="1" ht="12.75">
      <c r="A324" s="95"/>
      <c r="B324" s="93"/>
      <c r="C324" s="93"/>
      <c r="D324" s="93"/>
      <c r="E324" s="93"/>
      <c r="F324" s="96"/>
      <c r="G324" s="102"/>
      <c r="H324" s="102"/>
      <c r="I324" s="102"/>
      <c r="J324" s="93"/>
      <c r="K324" s="93"/>
      <c r="L324" s="93"/>
      <c r="M324" s="93"/>
      <c r="N324" s="93"/>
      <c r="O324" s="92"/>
      <c r="P324" s="92"/>
      <c r="Q324" s="92"/>
      <c r="R324" s="93"/>
      <c r="S324" s="93"/>
      <c r="T324" s="93"/>
      <c r="U324" s="93"/>
      <c r="V324" s="93"/>
      <c r="W324" s="93"/>
    </row>
    <row r="325" spans="1:23" s="94" customFormat="1" ht="12.75">
      <c r="A325" s="95"/>
      <c r="B325" s="93"/>
      <c r="C325" s="93"/>
      <c r="D325" s="93"/>
      <c r="E325" s="93"/>
      <c r="F325" s="96"/>
      <c r="G325" s="102"/>
      <c r="H325" s="102"/>
      <c r="I325" s="102"/>
      <c r="J325" s="93"/>
      <c r="K325" s="93"/>
      <c r="L325" s="93"/>
      <c r="M325" s="93"/>
      <c r="N325" s="93"/>
      <c r="O325" s="92"/>
      <c r="P325" s="92"/>
      <c r="Q325" s="92"/>
      <c r="R325" s="93"/>
      <c r="S325" s="93"/>
      <c r="T325" s="93"/>
      <c r="U325" s="93"/>
      <c r="V325" s="93"/>
      <c r="W325" s="93"/>
    </row>
    <row r="326" spans="1:23" s="94" customFormat="1" ht="12.75">
      <c r="A326" s="95"/>
      <c r="B326" s="93"/>
      <c r="C326" s="93"/>
      <c r="D326" s="93"/>
      <c r="E326" s="93"/>
      <c r="F326" s="96"/>
      <c r="G326" s="102"/>
      <c r="H326" s="102"/>
      <c r="I326" s="102"/>
      <c r="J326" s="93"/>
      <c r="K326" s="93"/>
      <c r="L326" s="93"/>
      <c r="M326" s="93"/>
      <c r="N326" s="93"/>
      <c r="O326" s="92"/>
      <c r="P326" s="92"/>
      <c r="Q326" s="92"/>
      <c r="R326" s="93"/>
      <c r="S326" s="93"/>
      <c r="T326" s="93"/>
      <c r="U326" s="93"/>
      <c r="V326" s="93"/>
      <c r="W326" s="93"/>
    </row>
    <row r="327" spans="1:23" s="94" customFormat="1" ht="12.75">
      <c r="A327" s="95"/>
      <c r="B327" s="93"/>
      <c r="C327" s="93"/>
      <c r="D327" s="93"/>
      <c r="E327" s="93"/>
      <c r="F327" s="96"/>
      <c r="G327" s="102"/>
      <c r="H327" s="102"/>
      <c r="I327" s="102"/>
      <c r="J327" s="93"/>
      <c r="K327" s="93"/>
      <c r="L327" s="93"/>
      <c r="M327" s="93"/>
      <c r="N327" s="93"/>
      <c r="O327" s="92"/>
      <c r="P327" s="92"/>
      <c r="Q327" s="92"/>
      <c r="R327" s="93"/>
      <c r="S327" s="93"/>
      <c r="T327" s="93"/>
      <c r="U327" s="93"/>
      <c r="V327" s="93"/>
      <c r="W327" s="93"/>
    </row>
    <row r="328" spans="1:23" s="94" customFormat="1" ht="12.75">
      <c r="A328" s="95"/>
      <c r="B328" s="93"/>
      <c r="C328" s="93"/>
      <c r="D328" s="93"/>
      <c r="E328" s="93"/>
      <c r="F328" s="96"/>
      <c r="G328" s="102"/>
      <c r="H328" s="102"/>
      <c r="I328" s="102"/>
      <c r="J328" s="93"/>
      <c r="K328" s="93"/>
      <c r="L328" s="93"/>
      <c r="M328" s="93"/>
      <c r="N328" s="93"/>
      <c r="O328" s="92"/>
      <c r="P328" s="92"/>
      <c r="Q328" s="92"/>
      <c r="R328" s="93"/>
      <c r="S328" s="93"/>
      <c r="T328" s="93"/>
      <c r="U328" s="93"/>
      <c r="V328" s="93"/>
      <c r="W328" s="93"/>
    </row>
    <row r="329" spans="1:23" s="94" customFormat="1" ht="12.75">
      <c r="A329" s="95"/>
      <c r="B329" s="93"/>
      <c r="C329" s="93"/>
      <c r="D329" s="93"/>
      <c r="E329" s="93"/>
      <c r="F329" s="96"/>
      <c r="G329" s="102"/>
      <c r="H329" s="102"/>
      <c r="I329" s="102"/>
      <c r="J329" s="93"/>
      <c r="K329" s="93"/>
      <c r="L329" s="93"/>
      <c r="M329" s="93"/>
      <c r="N329" s="93"/>
      <c r="O329" s="92"/>
      <c r="P329" s="92"/>
      <c r="Q329" s="92"/>
      <c r="R329" s="93"/>
      <c r="S329" s="93"/>
      <c r="T329" s="93"/>
      <c r="U329" s="93"/>
      <c r="V329" s="93"/>
      <c r="W329" s="93"/>
    </row>
    <row r="330" spans="1:23" s="94" customFormat="1" ht="12.75">
      <c r="A330" s="95"/>
      <c r="B330" s="93"/>
      <c r="C330" s="93"/>
      <c r="D330" s="93"/>
      <c r="E330" s="93"/>
      <c r="F330" s="96"/>
      <c r="G330" s="102"/>
      <c r="H330" s="102"/>
      <c r="I330" s="102"/>
      <c r="J330" s="93"/>
      <c r="K330" s="93"/>
      <c r="L330" s="93"/>
      <c r="M330" s="93"/>
      <c r="N330" s="93"/>
      <c r="O330" s="92"/>
      <c r="P330" s="92"/>
      <c r="Q330" s="92"/>
      <c r="R330" s="93"/>
      <c r="S330" s="93"/>
      <c r="T330" s="93"/>
      <c r="U330" s="93"/>
      <c r="V330" s="93"/>
      <c r="W330" s="93"/>
    </row>
    <row r="331" spans="1:23" s="94" customFormat="1" ht="12.75">
      <c r="A331" s="95"/>
      <c r="B331" s="93"/>
      <c r="C331" s="93"/>
      <c r="D331" s="93"/>
      <c r="E331" s="93"/>
      <c r="F331" s="96"/>
      <c r="G331" s="102"/>
      <c r="H331" s="102"/>
      <c r="I331" s="102"/>
      <c r="J331" s="93"/>
      <c r="K331" s="93"/>
      <c r="L331" s="93"/>
      <c r="M331" s="93"/>
      <c r="N331" s="93"/>
      <c r="O331" s="92"/>
      <c r="P331" s="92"/>
      <c r="Q331" s="92"/>
      <c r="R331" s="93"/>
      <c r="S331" s="93"/>
      <c r="T331" s="93"/>
      <c r="U331" s="93"/>
      <c r="V331" s="93"/>
      <c r="W331" s="93"/>
    </row>
    <row r="332" spans="1:23" s="94" customFormat="1" ht="12.75">
      <c r="A332" s="95"/>
      <c r="B332" s="93"/>
      <c r="C332" s="93"/>
      <c r="D332" s="93"/>
      <c r="E332" s="93"/>
      <c r="F332" s="96"/>
      <c r="G332" s="102"/>
      <c r="H332" s="102"/>
      <c r="I332" s="102"/>
      <c r="J332" s="93"/>
      <c r="K332" s="93"/>
      <c r="L332" s="93"/>
      <c r="M332" s="93"/>
      <c r="N332" s="93"/>
      <c r="O332" s="92"/>
      <c r="P332" s="92"/>
      <c r="Q332" s="92"/>
      <c r="R332" s="93"/>
      <c r="S332" s="93"/>
      <c r="T332" s="93"/>
      <c r="U332" s="93"/>
      <c r="V332" s="93"/>
      <c r="W332" s="93"/>
    </row>
    <row r="333" spans="1:23" s="94" customFormat="1" ht="12.75">
      <c r="A333" s="95"/>
      <c r="B333" s="93"/>
      <c r="C333" s="93"/>
      <c r="D333" s="93"/>
      <c r="E333" s="93"/>
      <c r="F333" s="96"/>
      <c r="G333" s="102"/>
      <c r="H333" s="102"/>
      <c r="I333" s="102"/>
      <c r="J333" s="93"/>
      <c r="K333" s="93"/>
      <c r="L333" s="93"/>
      <c r="M333" s="93"/>
      <c r="N333" s="93"/>
      <c r="O333" s="92"/>
      <c r="P333" s="92"/>
      <c r="Q333" s="92"/>
      <c r="R333" s="93"/>
      <c r="S333" s="93"/>
      <c r="T333" s="93"/>
      <c r="U333" s="93"/>
      <c r="V333" s="93"/>
      <c r="W333" s="93"/>
    </row>
    <row r="334" spans="1:23" s="94" customFormat="1" ht="12.75">
      <c r="A334" s="95"/>
      <c r="B334" s="93"/>
      <c r="C334" s="93"/>
      <c r="D334" s="93"/>
      <c r="E334" s="93"/>
      <c r="F334" s="96"/>
      <c r="G334" s="102"/>
      <c r="H334" s="102"/>
      <c r="I334" s="102"/>
      <c r="J334" s="93"/>
      <c r="K334" s="93"/>
      <c r="L334" s="93"/>
      <c r="M334" s="93"/>
      <c r="N334" s="93"/>
      <c r="O334" s="92"/>
      <c r="P334" s="92"/>
      <c r="Q334" s="92"/>
      <c r="R334" s="93"/>
      <c r="S334" s="93"/>
      <c r="T334" s="93"/>
      <c r="U334" s="93"/>
      <c r="V334" s="93"/>
      <c r="W334" s="93"/>
    </row>
    <row r="335" spans="1:23" s="94" customFormat="1" ht="12.75">
      <c r="A335" s="95"/>
      <c r="B335" s="93"/>
      <c r="C335" s="93"/>
      <c r="D335" s="93"/>
      <c r="E335" s="93"/>
      <c r="F335" s="96"/>
      <c r="G335" s="102"/>
      <c r="H335" s="102"/>
      <c r="I335" s="102"/>
      <c r="J335" s="93"/>
      <c r="K335" s="93"/>
      <c r="L335" s="93"/>
      <c r="M335" s="93"/>
      <c r="N335" s="93"/>
      <c r="O335" s="92"/>
      <c r="P335" s="92"/>
      <c r="Q335" s="92"/>
      <c r="R335" s="93"/>
      <c r="S335" s="93"/>
      <c r="T335" s="93"/>
      <c r="U335" s="93"/>
      <c r="V335" s="93"/>
      <c r="W335" s="93"/>
    </row>
    <row r="336" spans="1:23" s="94" customFormat="1" ht="12.75">
      <c r="A336" s="95"/>
      <c r="B336" s="93"/>
      <c r="C336" s="93"/>
      <c r="D336" s="93"/>
      <c r="E336" s="93"/>
      <c r="F336" s="96"/>
      <c r="G336" s="102"/>
      <c r="H336" s="102"/>
      <c r="I336" s="102"/>
      <c r="J336" s="93"/>
      <c r="K336" s="93"/>
      <c r="L336" s="93"/>
      <c r="M336" s="93"/>
      <c r="N336" s="93"/>
      <c r="O336" s="92"/>
      <c r="P336" s="92"/>
      <c r="Q336" s="92"/>
      <c r="R336" s="93"/>
      <c r="S336" s="93"/>
      <c r="T336" s="93"/>
      <c r="U336" s="93"/>
      <c r="V336" s="93"/>
      <c r="W336" s="93"/>
    </row>
    <row r="337" spans="1:23" s="94" customFormat="1" ht="12.75">
      <c r="A337" s="95"/>
      <c r="B337" s="93"/>
      <c r="C337" s="93"/>
      <c r="D337" s="93"/>
      <c r="E337" s="93"/>
      <c r="F337" s="96"/>
      <c r="G337" s="102"/>
      <c r="H337" s="102"/>
      <c r="I337" s="102"/>
      <c r="J337" s="93"/>
      <c r="K337" s="93"/>
      <c r="L337" s="93"/>
      <c r="M337" s="93"/>
      <c r="N337" s="93"/>
      <c r="O337" s="92"/>
      <c r="P337" s="92"/>
      <c r="Q337" s="92"/>
      <c r="R337" s="93"/>
      <c r="S337" s="93"/>
      <c r="T337" s="93"/>
      <c r="U337" s="93"/>
      <c r="V337" s="93"/>
      <c r="W337" s="93"/>
    </row>
    <row r="338" spans="1:23" s="94" customFormat="1" ht="12.75">
      <c r="A338" s="95"/>
      <c r="B338" s="93"/>
      <c r="C338" s="93"/>
      <c r="D338" s="93"/>
      <c r="E338" s="93"/>
      <c r="F338" s="96"/>
      <c r="G338" s="102"/>
      <c r="H338" s="102"/>
      <c r="I338" s="102"/>
      <c r="J338" s="93"/>
      <c r="K338" s="93"/>
      <c r="L338" s="93"/>
      <c r="M338" s="93"/>
      <c r="N338" s="93"/>
      <c r="O338" s="92"/>
      <c r="P338" s="92"/>
      <c r="Q338" s="92"/>
      <c r="R338" s="93"/>
      <c r="S338" s="93"/>
      <c r="T338" s="93"/>
      <c r="U338" s="93"/>
      <c r="V338" s="93"/>
      <c r="W338" s="93"/>
    </row>
    <row r="339" spans="1:23" s="94" customFormat="1" ht="12.75">
      <c r="A339" s="95"/>
      <c r="B339" s="93"/>
      <c r="C339" s="93"/>
      <c r="D339" s="93"/>
      <c r="E339" s="93"/>
      <c r="F339" s="96"/>
      <c r="G339" s="102"/>
      <c r="H339" s="102"/>
      <c r="I339" s="102"/>
      <c r="J339" s="93"/>
      <c r="K339" s="93"/>
      <c r="L339" s="93"/>
      <c r="M339" s="93"/>
      <c r="N339" s="93"/>
      <c r="O339" s="92"/>
      <c r="P339" s="92"/>
      <c r="Q339" s="92"/>
      <c r="R339" s="93"/>
      <c r="S339" s="93"/>
      <c r="T339" s="93"/>
      <c r="U339" s="93"/>
      <c r="V339" s="93"/>
      <c r="W339" s="93"/>
    </row>
    <row r="340" spans="1:23" s="94" customFormat="1" ht="12.75">
      <c r="A340" s="95"/>
      <c r="B340" s="93"/>
      <c r="C340" s="93"/>
      <c r="D340" s="93"/>
      <c r="E340" s="93"/>
      <c r="F340" s="96"/>
      <c r="G340" s="102"/>
      <c r="H340" s="102"/>
      <c r="I340" s="102"/>
      <c r="J340" s="93"/>
      <c r="K340" s="93"/>
      <c r="L340" s="93"/>
      <c r="M340" s="93"/>
      <c r="N340" s="93"/>
      <c r="O340" s="92"/>
      <c r="P340" s="92"/>
      <c r="Q340" s="92"/>
      <c r="R340" s="93"/>
      <c r="S340" s="93"/>
      <c r="T340" s="93"/>
      <c r="U340" s="93"/>
      <c r="V340" s="93"/>
      <c r="W340" s="93"/>
    </row>
    <row r="341" spans="1:23" s="94" customFormat="1" ht="12.75">
      <c r="A341" s="95"/>
      <c r="B341" s="93"/>
      <c r="C341" s="93"/>
      <c r="D341" s="93"/>
      <c r="E341" s="93"/>
      <c r="F341" s="96"/>
      <c r="G341" s="102"/>
      <c r="H341" s="102"/>
      <c r="I341" s="102"/>
      <c r="J341" s="93"/>
      <c r="K341" s="93"/>
      <c r="L341" s="93"/>
      <c r="M341" s="93"/>
      <c r="N341" s="93"/>
      <c r="O341" s="92"/>
      <c r="P341" s="92"/>
      <c r="Q341" s="92"/>
      <c r="R341" s="93"/>
      <c r="S341" s="93"/>
      <c r="T341" s="93"/>
      <c r="U341" s="93"/>
      <c r="V341" s="93"/>
      <c r="W341" s="93"/>
    </row>
    <row r="342" spans="1:23" s="94" customFormat="1" ht="12.75">
      <c r="A342" s="95"/>
      <c r="B342" s="93"/>
      <c r="C342" s="93"/>
      <c r="D342" s="93"/>
      <c r="E342" s="93"/>
      <c r="F342" s="96"/>
      <c r="G342" s="102"/>
      <c r="H342" s="102"/>
      <c r="I342" s="102"/>
      <c r="J342" s="93"/>
      <c r="K342" s="93"/>
      <c r="L342" s="93"/>
      <c r="M342" s="93"/>
      <c r="N342" s="93"/>
      <c r="O342" s="92"/>
      <c r="P342" s="92"/>
      <c r="Q342" s="92"/>
      <c r="R342" s="93"/>
      <c r="S342" s="93"/>
      <c r="T342" s="93"/>
      <c r="U342" s="93"/>
      <c r="V342" s="93"/>
      <c r="W342" s="93"/>
    </row>
    <row r="343" spans="1:23" s="94" customFormat="1" ht="12.75">
      <c r="A343" s="95"/>
      <c r="B343" s="93"/>
      <c r="C343" s="93"/>
      <c r="D343" s="93"/>
      <c r="E343" s="93"/>
      <c r="F343" s="96"/>
      <c r="G343" s="102"/>
      <c r="H343" s="102"/>
      <c r="I343" s="102"/>
      <c r="J343" s="93"/>
      <c r="K343" s="93"/>
      <c r="L343" s="93"/>
      <c r="M343" s="93"/>
      <c r="N343" s="93"/>
      <c r="O343" s="92"/>
      <c r="P343" s="92"/>
      <c r="Q343" s="92"/>
      <c r="R343" s="93"/>
      <c r="S343" s="93"/>
      <c r="T343" s="93"/>
      <c r="U343" s="93"/>
      <c r="V343" s="93"/>
      <c r="W343" s="93"/>
    </row>
    <row r="344" spans="1:23" s="94" customFormat="1" ht="12.75">
      <c r="A344" s="95"/>
      <c r="B344" s="93"/>
      <c r="C344" s="93"/>
      <c r="D344" s="93"/>
      <c r="E344" s="93"/>
      <c r="F344" s="96"/>
      <c r="G344" s="102"/>
      <c r="H344" s="102"/>
      <c r="I344" s="102"/>
      <c r="J344" s="93"/>
      <c r="K344" s="93"/>
      <c r="L344" s="93"/>
      <c r="M344" s="93"/>
      <c r="N344" s="93"/>
      <c r="O344" s="92"/>
      <c r="P344" s="92"/>
      <c r="Q344" s="92"/>
      <c r="R344" s="93"/>
      <c r="S344" s="93"/>
      <c r="T344" s="93"/>
      <c r="U344" s="93"/>
      <c r="V344" s="93"/>
      <c r="W344" s="93"/>
    </row>
    <row r="345" spans="1:23" s="94" customFormat="1" ht="12.75">
      <c r="A345" s="95"/>
      <c r="B345" s="93"/>
      <c r="C345" s="93"/>
      <c r="D345" s="93"/>
      <c r="E345" s="93"/>
      <c r="F345" s="96"/>
      <c r="G345" s="102"/>
      <c r="H345" s="102"/>
      <c r="I345" s="102"/>
      <c r="J345" s="93"/>
      <c r="K345" s="93"/>
      <c r="L345" s="93"/>
      <c r="M345" s="93"/>
      <c r="N345" s="93"/>
      <c r="O345" s="92"/>
      <c r="P345" s="92"/>
      <c r="Q345" s="92"/>
      <c r="R345" s="93"/>
      <c r="S345" s="93"/>
      <c r="T345" s="93"/>
      <c r="U345" s="93"/>
      <c r="V345" s="93"/>
      <c r="W345" s="93"/>
    </row>
    <row r="346" spans="1:23" s="94" customFormat="1" ht="12.75">
      <c r="A346" s="95"/>
      <c r="B346" s="93"/>
      <c r="C346" s="93"/>
      <c r="D346" s="93"/>
      <c r="E346" s="93"/>
      <c r="F346" s="96"/>
      <c r="G346" s="102"/>
      <c r="H346" s="102"/>
      <c r="I346" s="102"/>
      <c r="J346" s="93"/>
      <c r="K346" s="93"/>
      <c r="L346" s="93"/>
      <c r="M346" s="93"/>
      <c r="N346" s="93"/>
      <c r="O346" s="92"/>
      <c r="P346" s="92"/>
      <c r="Q346" s="92"/>
      <c r="R346" s="93"/>
      <c r="S346" s="93"/>
      <c r="T346" s="93"/>
      <c r="U346" s="93"/>
      <c r="V346" s="93"/>
      <c r="W346" s="93"/>
    </row>
    <row r="347" spans="1:23" s="94" customFormat="1" ht="12.75">
      <c r="A347" s="95"/>
      <c r="B347" s="93"/>
      <c r="C347" s="93"/>
      <c r="D347" s="93"/>
      <c r="E347" s="93"/>
      <c r="F347" s="96"/>
      <c r="G347" s="102"/>
      <c r="H347" s="102"/>
      <c r="I347" s="102"/>
      <c r="J347" s="93"/>
      <c r="K347" s="93"/>
      <c r="L347" s="93"/>
      <c r="M347" s="93"/>
      <c r="N347" s="93"/>
      <c r="O347" s="92"/>
      <c r="P347" s="92"/>
      <c r="Q347" s="92"/>
      <c r="R347" s="93"/>
      <c r="S347" s="93"/>
      <c r="T347" s="93"/>
      <c r="U347" s="93"/>
      <c r="V347" s="93"/>
      <c r="W347" s="93"/>
    </row>
    <row r="348" spans="1:23" s="94" customFormat="1" ht="12.75">
      <c r="A348" s="95"/>
      <c r="B348" s="93"/>
      <c r="C348" s="93"/>
      <c r="D348" s="93"/>
      <c r="E348" s="93"/>
      <c r="F348" s="96"/>
      <c r="G348" s="102"/>
      <c r="H348" s="102"/>
      <c r="I348" s="102"/>
      <c r="J348" s="93"/>
      <c r="K348" s="93"/>
      <c r="L348" s="93"/>
      <c r="M348" s="93"/>
      <c r="N348" s="93"/>
      <c r="O348" s="92"/>
      <c r="P348" s="92"/>
      <c r="Q348" s="92"/>
      <c r="R348" s="93"/>
      <c r="S348" s="93"/>
      <c r="T348" s="93"/>
      <c r="U348" s="93"/>
      <c r="V348" s="93"/>
      <c r="W348" s="93"/>
    </row>
    <row r="349" spans="1:23" s="94" customFormat="1" ht="12.75">
      <c r="A349" s="95"/>
      <c r="B349" s="93"/>
      <c r="C349" s="93"/>
      <c r="D349" s="93"/>
      <c r="E349" s="93"/>
      <c r="F349" s="96"/>
      <c r="G349" s="102"/>
      <c r="H349" s="102"/>
      <c r="I349" s="102"/>
      <c r="J349" s="93"/>
      <c r="K349" s="93"/>
      <c r="L349" s="93"/>
      <c r="M349" s="93"/>
      <c r="N349" s="93"/>
      <c r="O349" s="92"/>
      <c r="P349" s="92"/>
      <c r="Q349" s="92"/>
      <c r="R349" s="93"/>
      <c r="S349" s="93"/>
      <c r="T349" s="93"/>
      <c r="U349" s="93"/>
      <c r="V349" s="93"/>
      <c r="W349" s="93"/>
    </row>
    <row r="350" spans="1:23" s="94" customFormat="1" ht="12.75">
      <c r="A350" s="95"/>
      <c r="B350" s="93"/>
      <c r="C350" s="93"/>
      <c r="D350" s="93"/>
      <c r="E350" s="93"/>
      <c r="F350" s="96"/>
      <c r="G350" s="102"/>
      <c r="H350" s="102"/>
      <c r="I350" s="102"/>
      <c r="J350" s="93"/>
      <c r="K350" s="93"/>
      <c r="L350" s="93"/>
      <c r="M350" s="93"/>
      <c r="N350" s="93"/>
      <c r="O350" s="92"/>
      <c r="P350" s="92"/>
      <c r="Q350" s="92"/>
      <c r="R350" s="93"/>
      <c r="S350" s="93"/>
      <c r="T350" s="93"/>
      <c r="U350" s="93"/>
      <c r="V350" s="93"/>
      <c r="W350" s="93"/>
    </row>
    <row r="351" spans="1:23" s="94" customFormat="1" ht="12.75">
      <c r="A351" s="95"/>
      <c r="B351" s="93"/>
      <c r="C351" s="93"/>
      <c r="D351" s="93"/>
      <c r="E351" s="93"/>
      <c r="F351" s="96"/>
      <c r="G351" s="102"/>
      <c r="H351" s="102"/>
      <c r="I351" s="102"/>
      <c r="J351" s="93"/>
      <c r="K351" s="93"/>
      <c r="L351" s="93"/>
      <c r="M351" s="93"/>
      <c r="N351" s="93"/>
      <c r="O351" s="92"/>
      <c r="P351" s="92"/>
      <c r="Q351" s="92"/>
      <c r="R351" s="93"/>
      <c r="S351" s="93"/>
      <c r="T351" s="93"/>
      <c r="U351" s="93"/>
      <c r="V351" s="93"/>
      <c r="W351" s="93"/>
    </row>
    <row r="352" spans="1:23" s="94" customFormat="1" ht="12.75">
      <c r="A352" s="95"/>
      <c r="B352" s="93"/>
      <c r="C352" s="93"/>
      <c r="D352" s="93"/>
      <c r="E352" s="93"/>
      <c r="F352" s="96"/>
      <c r="G352" s="102"/>
      <c r="H352" s="102"/>
      <c r="I352" s="102"/>
      <c r="J352" s="93"/>
      <c r="K352" s="93"/>
      <c r="L352" s="93"/>
      <c r="M352" s="93"/>
      <c r="N352" s="93"/>
      <c r="O352" s="92"/>
      <c r="P352" s="92"/>
      <c r="Q352" s="92"/>
      <c r="R352" s="93"/>
      <c r="S352" s="93"/>
      <c r="T352" s="93"/>
      <c r="U352" s="93"/>
      <c r="V352" s="93"/>
      <c r="W352" s="93"/>
    </row>
    <row r="353" spans="1:23" s="94" customFormat="1" ht="12.75">
      <c r="A353" s="95"/>
      <c r="B353" s="93"/>
      <c r="C353" s="93"/>
      <c r="D353" s="93"/>
      <c r="E353" s="93"/>
      <c r="F353" s="96"/>
      <c r="G353" s="102"/>
      <c r="H353" s="102"/>
      <c r="I353" s="102"/>
      <c r="J353" s="93"/>
      <c r="K353" s="93"/>
      <c r="L353" s="93"/>
      <c r="M353" s="93"/>
      <c r="N353" s="93"/>
      <c r="O353" s="92"/>
      <c r="P353" s="92"/>
      <c r="Q353" s="92"/>
      <c r="R353" s="93"/>
      <c r="S353" s="93"/>
      <c r="T353" s="93"/>
      <c r="U353" s="93"/>
      <c r="V353" s="93"/>
      <c r="W353" s="93"/>
    </row>
    <row r="354" spans="1:23" s="94" customFormat="1" ht="12.75">
      <c r="A354" s="95"/>
      <c r="B354" s="93"/>
      <c r="C354" s="93"/>
      <c r="D354" s="93"/>
      <c r="E354" s="93"/>
      <c r="F354" s="96"/>
      <c r="G354" s="102"/>
      <c r="H354" s="102"/>
      <c r="I354" s="102"/>
      <c r="J354" s="93"/>
      <c r="K354" s="93"/>
      <c r="L354" s="93"/>
      <c r="M354" s="93"/>
      <c r="N354" s="93"/>
      <c r="O354" s="92"/>
      <c r="P354" s="92"/>
      <c r="Q354" s="92"/>
      <c r="R354" s="93"/>
      <c r="S354" s="93"/>
      <c r="T354" s="93"/>
      <c r="U354" s="93"/>
      <c r="V354" s="93"/>
      <c r="W354" s="93"/>
    </row>
    <row r="355" spans="1:23" s="94" customFormat="1" ht="12.75">
      <c r="A355" s="95"/>
      <c r="B355" s="93"/>
      <c r="C355" s="93"/>
      <c r="D355" s="93"/>
      <c r="E355" s="93"/>
      <c r="F355" s="96"/>
      <c r="G355" s="102"/>
      <c r="H355" s="102"/>
      <c r="I355" s="102"/>
      <c r="J355" s="93"/>
      <c r="K355" s="93"/>
      <c r="L355" s="93"/>
      <c r="M355" s="93"/>
      <c r="N355" s="93"/>
      <c r="O355" s="92"/>
      <c r="P355" s="92"/>
      <c r="Q355" s="92"/>
      <c r="R355" s="93"/>
      <c r="S355" s="93"/>
      <c r="T355" s="93"/>
      <c r="U355" s="93"/>
      <c r="V355" s="93"/>
      <c r="W355" s="93"/>
    </row>
    <row r="356" spans="1:23" s="94" customFormat="1" ht="12.75">
      <c r="A356" s="95"/>
      <c r="B356" s="93"/>
      <c r="C356" s="93"/>
      <c r="D356" s="93"/>
      <c r="E356" s="93"/>
      <c r="F356" s="96"/>
      <c r="G356" s="102"/>
      <c r="H356" s="102"/>
      <c r="I356" s="102"/>
      <c r="J356" s="93"/>
      <c r="K356" s="93"/>
      <c r="L356" s="93"/>
      <c r="M356" s="93"/>
      <c r="N356" s="93"/>
      <c r="O356" s="92"/>
      <c r="P356" s="92"/>
      <c r="Q356" s="92"/>
      <c r="R356" s="93"/>
      <c r="S356" s="93"/>
      <c r="T356" s="93"/>
      <c r="U356" s="93"/>
      <c r="V356" s="93"/>
      <c r="W356" s="93"/>
    </row>
    <row r="357" spans="1:23" s="94" customFormat="1" ht="12.75">
      <c r="A357" s="95"/>
      <c r="B357" s="93"/>
      <c r="C357" s="93"/>
      <c r="D357" s="93"/>
      <c r="E357" s="93"/>
      <c r="F357" s="96"/>
      <c r="G357" s="102"/>
      <c r="H357" s="102"/>
      <c r="I357" s="102"/>
      <c r="J357" s="93"/>
      <c r="K357" s="93"/>
      <c r="L357" s="93"/>
      <c r="M357" s="93"/>
      <c r="N357" s="93"/>
      <c r="O357" s="92"/>
      <c r="P357" s="92"/>
      <c r="Q357" s="92"/>
      <c r="R357" s="93"/>
      <c r="S357" s="93"/>
      <c r="T357" s="93"/>
      <c r="U357" s="93"/>
      <c r="V357" s="93"/>
      <c r="W357" s="93"/>
    </row>
    <row r="358" spans="1:23" s="94" customFormat="1" ht="12.75">
      <c r="A358" s="95"/>
      <c r="B358" s="93"/>
      <c r="C358" s="93"/>
      <c r="D358" s="93"/>
      <c r="E358" s="93"/>
      <c r="F358" s="96"/>
      <c r="G358" s="102"/>
      <c r="H358" s="102"/>
      <c r="I358" s="102"/>
      <c r="J358" s="93"/>
      <c r="K358" s="93"/>
      <c r="L358" s="93"/>
      <c r="M358" s="93"/>
      <c r="N358" s="93"/>
      <c r="O358" s="92"/>
      <c r="P358" s="92"/>
      <c r="Q358" s="92"/>
      <c r="R358" s="93"/>
      <c r="S358" s="93"/>
      <c r="T358" s="93"/>
      <c r="U358" s="93"/>
      <c r="V358" s="93"/>
      <c r="W358" s="93"/>
    </row>
    <row r="359" spans="1:23" s="94" customFormat="1" ht="12.75">
      <c r="A359" s="95"/>
      <c r="B359" s="93"/>
      <c r="C359" s="93"/>
      <c r="D359" s="93"/>
      <c r="E359" s="93"/>
      <c r="F359" s="96"/>
      <c r="G359" s="102"/>
      <c r="H359" s="102"/>
      <c r="I359" s="102"/>
      <c r="J359" s="93"/>
      <c r="K359" s="93"/>
      <c r="L359" s="93"/>
      <c r="M359" s="93"/>
      <c r="N359" s="93"/>
      <c r="O359" s="92"/>
      <c r="P359" s="92"/>
      <c r="Q359" s="92"/>
      <c r="R359" s="93"/>
      <c r="S359" s="93"/>
      <c r="T359" s="93"/>
      <c r="U359" s="93"/>
      <c r="V359" s="93"/>
      <c r="W359" s="93"/>
    </row>
    <row r="360" spans="1:23" s="94" customFormat="1" ht="12.75">
      <c r="A360" s="95"/>
      <c r="B360" s="93"/>
      <c r="C360" s="93"/>
      <c r="D360" s="93"/>
      <c r="E360" s="93"/>
      <c r="F360" s="96"/>
      <c r="G360" s="102"/>
      <c r="H360" s="102"/>
      <c r="I360" s="102"/>
      <c r="J360" s="93"/>
      <c r="K360" s="93"/>
      <c r="L360" s="93"/>
      <c r="M360" s="93"/>
      <c r="N360" s="93"/>
      <c r="O360" s="92"/>
      <c r="P360" s="92"/>
      <c r="Q360" s="92"/>
      <c r="R360" s="93"/>
      <c r="S360" s="93"/>
      <c r="T360" s="93"/>
      <c r="U360" s="93"/>
      <c r="V360" s="93"/>
      <c r="W360" s="93"/>
    </row>
    <row r="361" spans="1:23" s="94" customFormat="1" ht="12.75">
      <c r="A361" s="95"/>
      <c r="B361" s="93"/>
      <c r="C361" s="93"/>
      <c r="D361" s="93"/>
      <c r="E361" s="93"/>
      <c r="F361" s="96"/>
      <c r="G361" s="102"/>
      <c r="H361" s="102"/>
      <c r="I361" s="102"/>
      <c r="J361" s="93"/>
      <c r="K361" s="93"/>
      <c r="L361" s="93"/>
      <c r="M361" s="93"/>
      <c r="N361" s="93"/>
      <c r="O361" s="92"/>
      <c r="P361" s="92"/>
      <c r="Q361" s="92"/>
      <c r="R361" s="93"/>
      <c r="S361" s="93"/>
      <c r="T361" s="93"/>
      <c r="U361" s="93"/>
      <c r="V361" s="93"/>
      <c r="W361" s="93"/>
    </row>
    <row r="362" spans="1:23" s="94" customFormat="1" ht="12.75">
      <c r="A362" s="95"/>
      <c r="B362" s="93"/>
      <c r="C362" s="93"/>
      <c r="D362" s="93"/>
      <c r="E362" s="93"/>
      <c r="F362" s="96"/>
      <c r="G362" s="102"/>
      <c r="H362" s="102"/>
      <c r="I362" s="102"/>
      <c r="J362" s="93"/>
      <c r="K362" s="93"/>
      <c r="L362" s="93"/>
      <c r="M362" s="93"/>
      <c r="N362" s="93"/>
      <c r="O362" s="92"/>
      <c r="P362" s="92"/>
      <c r="Q362" s="92"/>
      <c r="R362" s="93"/>
      <c r="S362" s="93"/>
      <c r="T362" s="93"/>
      <c r="U362" s="93"/>
      <c r="V362" s="93"/>
      <c r="W362" s="93"/>
    </row>
    <row r="363" spans="1:23" s="94" customFormat="1" ht="12.75">
      <c r="A363" s="95"/>
      <c r="B363" s="93"/>
      <c r="C363" s="93"/>
      <c r="D363" s="93"/>
      <c r="E363" s="93"/>
      <c r="F363" s="96"/>
      <c r="G363" s="102"/>
      <c r="H363" s="102"/>
      <c r="I363" s="102"/>
      <c r="J363" s="93"/>
      <c r="K363" s="93"/>
      <c r="L363" s="93"/>
      <c r="M363" s="93"/>
      <c r="N363" s="93"/>
      <c r="O363" s="92"/>
      <c r="P363" s="92"/>
      <c r="Q363" s="92"/>
      <c r="R363" s="93"/>
      <c r="S363" s="93"/>
      <c r="T363" s="93"/>
      <c r="U363" s="93"/>
      <c r="V363" s="93"/>
      <c r="W363" s="93"/>
    </row>
    <row r="364" spans="1:23" s="94" customFormat="1" ht="12.75">
      <c r="A364" s="95"/>
      <c r="B364" s="93"/>
      <c r="C364" s="93"/>
      <c r="D364" s="93"/>
      <c r="E364" s="93"/>
      <c r="F364" s="96"/>
      <c r="G364" s="102"/>
      <c r="H364" s="102"/>
      <c r="I364" s="102"/>
      <c r="J364" s="93"/>
      <c r="K364" s="93"/>
      <c r="L364" s="93"/>
      <c r="M364" s="93"/>
      <c r="N364" s="93"/>
      <c r="O364" s="92"/>
      <c r="P364" s="92"/>
      <c r="Q364" s="92"/>
      <c r="R364" s="93"/>
      <c r="S364" s="93"/>
      <c r="T364" s="93"/>
      <c r="U364" s="93"/>
      <c r="V364" s="93"/>
      <c r="W364" s="93"/>
    </row>
    <row r="365" spans="1:23" s="94" customFormat="1" ht="12.75">
      <c r="A365" s="95"/>
      <c r="B365" s="93"/>
      <c r="C365" s="93"/>
      <c r="D365" s="93"/>
      <c r="E365" s="93"/>
      <c r="F365" s="96"/>
      <c r="G365" s="102"/>
      <c r="H365" s="102"/>
      <c r="I365" s="102"/>
      <c r="J365" s="93"/>
      <c r="K365" s="93"/>
      <c r="L365" s="93"/>
      <c r="M365" s="93"/>
      <c r="N365" s="93"/>
      <c r="O365" s="92"/>
      <c r="P365" s="92"/>
      <c r="Q365" s="92"/>
      <c r="R365" s="93"/>
      <c r="S365" s="93"/>
      <c r="T365" s="93"/>
      <c r="U365" s="93"/>
      <c r="V365" s="93"/>
      <c r="W365" s="93"/>
    </row>
    <row r="366" spans="1:23" s="94" customFormat="1" ht="12.75">
      <c r="A366" s="95"/>
      <c r="B366" s="93"/>
      <c r="C366" s="93"/>
      <c r="D366" s="93"/>
      <c r="E366" s="93"/>
      <c r="F366" s="96"/>
      <c r="G366" s="102"/>
      <c r="H366" s="102"/>
      <c r="I366" s="102"/>
      <c r="J366" s="93"/>
      <c r="K366" s="93"/>
      <c r="L366" s="93"/>
      <c r="M366" s="93"/>
      <c r="N366" s="93"/>
      <c r="O366" s="92"/>
      <c r="P366" s="92"/>
      <c r="Q366" s="92"/>
      <c r="R366" s="93"/>
      <c r="S366" s="93"/>
      <c r="T366" s="93"/>
      <c r="U366" s="93"/>
      <c r="V366" s="93"/>
      <c r="W366" s="93"/>
    </row>
    <row r="367" spans="1:23" s="94" customFormat="1" ht="12.75">
      <c r="A367" s="95"/>
      <c r="B367" s="93"/>
      <c r="C367" s="93"/>
      <c r="D367" s="93"/>
      <c r="E367" s="93"/>
      <c r="F367" s="96"/>
      <c r="G367" s="102"/>
      <c r="H367" s="102"/>
      <c r="I367" s="102"/>
      <c r="J367" s="93"/>
      <c r="K367" s="93"/>
      <c r="L367" s="93"/>
      <c r="M367" s="93"/>
      <c r="N367" s="93"/>
      <c r="O367" s="92"/>
      <c r="P367" s="92"/>
      <c r="Q367" s="92"/>
      <c r="R367" s="93"/>
      <c r="S367" s="93"/>
      <c r="T367" s="93"/>
      <c r="U367" s="93"/>
      <c r="V367" s="93"/>
      <c r="W367" s="93"/>
    </row>
    <row r="368" spans="1:23" s="94" customFormat="1" ht="12.75">
      <c r="A368" s="95"/>
      <c r="B368" s="93"/>
      <c r="C368" s="93"/>
      <c r="D368" s="93"/>
      <c r="E368" s="93"/>
      <c r="F368" s="96"/>
      <c r="G368" s="102"/>
      <c r="H368" s="102"/>
      <c r="I368" s="102"/>
      <c r="J368" s="93"/>
      <c r="K368" s="93"/>
      <c r="L368" s="93"/>
      <c r="M368" s="93"/>
      <c r="N368" s="93"/>
      <c r="O368" s="92"/>
      <c r="P368" s="92"/>
      <c r="Q368" s="92"/>
      <c r="R368" s="93"/>
      <c r="S368" s="93"/>
      <c r="T368" s="93"/>
      <c r="U368" s="93"/>
      <c r="V368" s="93"/>
      <c r="W368" s="93"/>
    </row>
    <row r="369" spans="1:23" s="94" customFormat="1" ht="12.75">
      <c r="A369" s="95"/>
      <c r="B369" s="93"/>
      <c r="C369" s="93"/>
      <c r="D369" s="93"/>
      <c r="E369" s="93"/>
      <c r="F369" s="96"/>
      <c r="G369" s="102"/>
      <c r="H369" s="102"/>
      <c r="I369" s="102"/>
      <c r="J369" s="93"/>
      <c r="K369" s="93"/>
      <c r="L369" s="93"/>
      <c r="M369" s="93"/>
      <c r="N369" s="93"/>
      <c r="O369" s="92"/>
      <c r="P369" s="92"/>
      <c r="Q369" s="92"/>
      <c r="R369" s="93"/>
      <c r="S369" s="93"/>
      <c r="T369" s="93"/>
      <c r="U369" s="93"/>
      <c r="V369" s="93"/>
      <c r="W369" s="93"/>
    </row>
    <row r="370" spans="1:23" s="94" customFormat="1" ht="12.75">
      <c r="A370" s="95"/>
      <c r="B370" s="93"/>
      <c r="C370" s="93"/>
      <c r="D370" s="93"/>
      <c r="E370" s="93"/>
      <c r="F370" s="96"/>
      <c r="G370" s="102"/>
      <c r="H370" s="102"/>
      <c r="I370" s="102"/>
      <c r="J370" s="93"/>
      <c r="K370" s="93"/>
      <c r="L370" s="93"/>
      <c r="M370" s="93"/>
      <c r="N370" s="93"/>
      <c r="O370" s="92"/>
      <c r="P370" s="92"/>
      <c r="Q370" s="92"/>
      <c r="R370" s="93"/>
      <c r="S370" s="93"/>
      <c r="T370" s="93"/>
      <c r="U370" s="93"/>
      <c r="V370" s="93"/>
      <c r="W370" s="93"/>
    </row>
    <row r="371" spans="1:23" s="94" customFormat="1" ht="12.75">
      <c r="A371" s="95"/>
      <c r="B371" s="93"/>
      <c r="C371" s="93"/>
      <c r="D371" s="93"/>
      <c r="E371" s="93"/>
      <c r="F371" s="96"/>
      <c r="G371" s="102"/>
      <c r="H371" s="102"/>
      <c r="I371" s="102"/>
      <c r="J371" s="93"/>
      <c r="K371" s="93"/>
      <c r="L371" s="93"/>
      <c r="M371" s="93"/>
      <c r="N371" s="93"/>
      <c r="O371" s="92"/>
      <c r="P371" s="92"/>
      <c r="Q371" s="92"/>
      <c r="R371" s="93"/>
      <c r="S371" s="93"/>
      <c r="T371" s="93"/>
      <c r="U371" s="93"/>
      <c r="V371" s="93"/>
      <c r="W371" s="93"/>
    </row>
    <row r="372" spans="1:23" s="94" customFormat="1" ht="12.75">
      <c r="A372" s="95"/>
      <c r="B372" s="93"/>
      <c r="C372" s="93"/>
      <c r="D372" s="93"/>
      <c r="E372" s="93"/>
      <c r="F372" s="96"/>
      <c r="G372" s="102"/>
      <c r="H372" s="102"/>
      <c r="I372" s="102"/>
      <c r="J372" s="93"/>
      <c r="K372" s="93"/>
      <c r="L372" s="93"/>
      <c r="M372" s="93"/>
      <c r="N372" s="93"/>
      <c r="O372" s="92"/>
      <c r="P372" s="92"/>
      <c r="Q372" s="92"/>
      <c r="R372" s="93"/>
      <c r="S372" s="93"/>
      <c r="T372" s="93"/>
      <c r="U372" s="93"/>
      <c r="V372" s="93"/>
      <c r="W372" s="93"/>
    </row>
    <row r="373" spans="1:23" s="94" customFormat="1" ht="12.75">
      <c r="A373" s="95"/>
      <c r="B373" s="93"/>
      <c r="C373" s="93"/>
      <c r="D373" s="93"/>
      <c r="E373" s="93"/>
      <c r="F373" s="96"/>
      <c r="G373" s="102"/>
      <c r="H373" s="102"/>
      <c r="I373" s="102"/>
      <c r="J373" s="93"/>
      <c r="K373" s="93"/>
      <c r="L373" s="93"/>
      <c r="M373" s="93"/>
      <c r="N373" s="93"/>
      <c r="O373" s="92"/>
      <c r="P373" s="92"/>
      <c r="Q373" s="92"/>
      <c r="R373" s="93"/>
      <c r="S373" s="93"/>
      <c r="T373" s="93"/>
      <c r="U373" s="93"/>
      <c r="V373" s="93"/>
      <c r="W373" s="93"/>
    </row>
    <row r="374" spans="1:23" s="94" customFormat="1" ht="12.75">
      <c r="A374" s="95"/>
      <c r="B374" s="93"/>
      <c r="C374" s="93"/>
      <c r="D374" s="93"/>
      <c r="E374" s="93"/>
      <c r="F374" s="96"/>
      <c r="G374" s="102"/>
      <c r="H374" s="102"/>
      <c r="I374" s="102"/>
      <c r="J374" s="93"/>
      <c r="K374" s="93"/>
      <c r="L374" s="93"/>
      <c r="M374" s="93"/>
      <c r="N374" s="93"/>
      <c r="O374" s="92"/>
      <c r="P374" s="92"/>
      <c r="Q374" s="92"/>
      <c r="R374" s="93"/>
      <c r="S374" s="93"/>
      <c r="T374" s="93"/>
      <c r="U374" s="93"/>
      <c r="V374" s="93"/>
      <c r="W374" s="93"/>
    </row>
    <row r="375" spans="1:23" s="94" customFormat="1" ht="12.75">
      <c r="A375" s="95"/>
      <c r="B375" s="93"/>
      <c r="C375" s="93"/>
      <c r="D375" s="93"/>
      <c r="E375" s="93"/>
      <c r="F375" s="96"/>
      <c r="G375" s="102"/>
      <c r="H375" s="102"/>
      <c r="I375" s="102"/>
      <c r="J375" s="93"/>
      <c r="K375" s="93"/>
      <c r="L375" s="93"/>
      <c r="M375" s="93"/>
      <c r="N375" s="93"/>
      <c r="O375" s="92"/>
      <c r="P375" s="92"/>
      <c r="Q375" s="92"/>
      <c r="R375" s="93"/>
      <c r="S375" s="93"/>
      <c r="T375" s="93"/>
      <c r="U375" s="93"/>
      <c r="V375" s="93"/>
      <c r="W375" s="93"/>
    </row>
    <row r="376" spans="1:23" s="94" customFormat="1" ht="12.75">
      <c r="A376" s="95"/>
      <c r="B376" s="93"/>
      <c r="C376" s="93"/>
      <c r="D376" s="93"/>
      <c r="E376" s="93"/>
      <c r="F376" s="96"/>
      <c r="G376" s="102"/>
      <c r="H376" s="102"/>
      <c r="I376" s="102"/>
      <c r="J376" s="93"/>
      <c r="K376" s="93"/>
      <c r="L376" s="93"/>
      <c r="M376" s="93"/>
      <c r="N376" s="93"/>
      <c r="O376" s="92"/>
      <c r="P376" s="92"/>
      <c r="Q376" s="92"/>
      <c r="R376" s="93"/>
      <c r="S376" s="93"/>
      <c r="T376" s="93"/>
      <c r="U376" s="93"/>
      <c r="V376" s="93"/>
      <c r="W376" s="93"/>
    </row>
    <row r="377" spans="1:23" s="94" customFormat="1" ht="12.75">
      <c r="A377" s="95"/>
      <c r="B377" s="93"/>
      <c r="C377" s="93"/>
      <c r="D377" s="93"/>
      <c r="E377" s="93"/>
      <c r="F377" s="96"/>
      <c r="G377" s="102"/>
      <c r="H377" s="102"/>
      <c r="I377" s="102"/>
      <c r="J377" s="93"/>
      <c r="K377" s="93"/>
      <c r="L377" s="93"/>
      <c r="M377" s="93"/>
      <c r="N377" s="93"/>
      <c r="O377" s="92"/>
      <c r="P377" s="92"/>
      <c r="Q377" s="92"/>
      <c r="R377" s="93"/>
      <c r="S377" s="93"/>
      <c r="T377" s="93"/>
      <c r="U377" s="93"/>
      <c r="V377" s="93"/>
      <c r="W377" s="93"/>
    </row>
    <row r="378" spans="1:23" s="94" customFormat="1" ht="12.75">
      <c r="A378" s="95"/>
      <c r="B378" s="93"/>
      <c r="C378" s="93"/>
      <c r="D378" s="93"/>
      <c r="E378" s="93"/>
      <c r="F378" s="96"/>
      <c r="G378" s="102"/>
      <c r="H378" s="102"/>
      <c r="I378" s="102"/>
      <c r="J378" s="93"/>
      <c r="K378" s="93"/>
      <c r="L378" s="93"/>
      <c r="M378" s="93"/>
      <c r="N378" s="93"/>
      <c r="O378" s="92"/>
      <c r="P378" s="92"/>
      <c r="Q378" s="92"/>
      <c r="R378" s="93"/>
      <c r="S378" s="93"/>
      <c r="T378" s="93"/>
      <c r="U378" s="93"/>
      <c r="V378" s="93"/>
      <c r="W378" s="93"/>
    </row>
    <row r="379" spans="1:23" s="94" customFormat="1" ht="12.75">
      <c r="A379" s="95"/>
      <c r="B379" s="93"/>
      <c r="C379" s="93"/>
      <c r="D379" s="93"/>
      <c r="E379" s="93"/>
      <c r="F379" s="96"/>
      <c r="G379" s="102"/>
      <c r="H379" s="102"/>
      <c r="I379" s="102"/>
      <c r="J379" s="93"/>
      <c r="K379" s="93"/>
      <c r="L379" s="93"/>
      <c r="M379" s="93"/>
      <c r="N379" s="93"/>
      <c r="O379" s="92"/>
      <c r="P379" s="92"/>
      <c r="Q379" s="92"/>
      <c r="R379" s="93"/>
      <c r="S379" s="93"/>
      <c r="T379" s="93"/>
      <c r="U379" s="93"/>
      <c r="V379" s="93"/>
      <c r="W379" s="93"/>
    </row>
    <row r="380" spans="1:23" s="94" customFormat="1" ht="12.75">
      <c r="A380" s="95"/>
      <c r="B380" s="93"/>
      <c r="C380" s="93"/>
      <c r="D380" s="93"/>
      <c r="E380" s="93"/>
      <c r="F380" s="96"/>
      <c r="G380" s="102"/>
      <c r="H380" s="102"/>
      <c r="I380" s="102"/>
      <c r="J380" s="93"/>
      <c r="K380" s="93"/>
      <c r="L380" s="93"/>
      <c r="M380" s="93"/>
      <c r="N380" s="93"/>
      <c r="O380" s="92"/>
      <c r="P380" s="92"/>
      <c r="Q380" s="92"/>
      <c r="R380" s="93"/>
      <c r="S380" s="93"/>
      <c r="T380" s="93"/>
      <c r="U380" s="93"/>
      <c r="V380" s="93"/>
      <c r="W380" s="93"/>
    </row>
    <row r="381" spans="1:23" s="94" customFormat="1" ht="12.75">
      <c r="A381" s="95"/>
      <c r="B381" s="93"/>
      <c r="C381" s="93"/>
      <c r="D381" s="93"/>
      <c r="E381" s="93"/>
      <c r="F381" s="96"/>
      <c r="G381" s="102"/>
      <c r="H381" s="102"/>
      <c r="I381" s="102"/>
      <c r="J381" s="93"/>
      <c r="K381" s="93"/>
      <c r="L381" s="93"/>
      <c r="M381" s="93"/>
      <c r="N381" s="93"/>
      <c r="O381" s="92"/>
      <c r="P381" s="92"/>
      <c r="Q381" s="92"/>
      <c r="R381" s="93"/>
      <c r="S381" s="93"/>
      <c r="T381" s="93"/>
      <c r="U381" s="93"/>
      <c r="V381" s="93"/>
      <c r="W381" s="93"/>
    </row>
    <row r="382" spans="1:23" s="94" customFormat="1" ht="12.75">
      <c r="A382" s="95"/>
      <c r="B382" s="93"/>
      <c r="C382" s="93"/>
      <c r="D382" s="93"/>
      <c r="E382" s="93"/>
      <c r="F382" s="96"/>
      <c r="G382" s="102"/>
      <c r="H382" s="102"/>
      <c r="I382" s="102"/>
      <c r="J382" s="93"/>
      <c r="K382" s="93"/>
      <c r="L382" s="93"/>
      <c r="M382" s="93"/>
      <c r="N382" s="93"/>
      <c r="O382" s="92"/>
      <c r="P382" s="92"/>
      <c r="Q382" s="92"/>
      <c r="R382" s="93"/>
      <c r="S382" s="93"/>
      <c r="T382" s="93"/>
      <c r="U382" s="93"/>
      <c r="V382" s="93"/>
      <c r="W382" s="93"/>
    </row>
    <row r="383" spans="1:23" s="94" customFormat="1" ht="12.75">
      <c r="A383" s="95"/>
      <c r="B383" s="93"/>
      <c r="C383" s="93"/>
      <c r="D383" s="93"/>
      <c r="E383" s="93"/>
      <c r="F383" s="96"/>
      <c r="G383" s="102"/>
      <c r="H383" s="102"/>
      <c r="I383" s="102"/>
      <c r="J383" s="93"/>
      <c r="K383" s="93"/>
      <c r="L383" s="93"/>
      <c r="M383" s="93"/>
      <c r="N383" s="93"/>
      <c r="O383" s="92"/>
      <c r="P383" s="92"/>
      <c r="Q383" s="92"/>
      <c r="R383" s="93"/>
      <c r="S383" s="93"/>
      <c r="T383" s="93"/>
      <c r="U383" s="93"/>
      <c r="V383" s="93"/>
      <c r="W383" s="93"/>
    </row>
    <row r="384" spans="1:23" s="94" customFormat="1" ht="12.75">
      <c r="A384" s="95"/>
      <c r="B384" s="93"/>
      <c r="C384" s="93"/>
      <c r="D384" s="93"/>
      <c r="E384" s="93"/>
      <c r="F384" s="96"/>
      <c r="G384" s="102"/>
      <c r="H384" s="102"/>
      <c r="I384" s="102"/>
      <c r="J384" s="93"/>
      <c r="K384" s="93"/>
      <c r="L384" s="93"/>
      <c r="M384" s="93"/>
      <c r="N384" s="93"/>
      <c r="O384" s="92"/>
      <c r="P384" s="92"/>
      <c r="Q384" s="92"/>
      <c r="R384" s="93"/>
      <c r="S384" s="93"/>
      <c r="T384" s="93"/>
      <c r="U384" s="93"/>
      <c r="V384" s="93"/>
      <c r="W384" s="93"/>
    </row>
    <row r="385" spans="1:23" s="94" customFormat="1" ht="12.75">
      <c r="A385" s="95"/>
      <c r="B385" s="93"/>
      <c r="C385" s="93"/>
      <c r="D385" s="93"/>
      <c r="E385" s="93"/>
      <c r="F385" s="96"/>
      <c r="G385" s="102"/>
      <c r="H385" s="102"/>
      <c r="I385" s="102"/>
      <c r="J385" s="93"/>
      <c r="K385" s="93"/>
      <c r="L385" s="93"/>
      <c r="M385" s="93"/>
      <c r="N385" s="93"/>
      <c r="O385" s="92"/>
      <c r="P385" s="92"/>
      <c r="Q385" s="92"/>
      <c r="R385" s="93"/>
      <c r="S385" s="93"/>
      <c r="T385" s="93"/>
      <c r="U385" s="93"/>
      <c r="V385" s="93"/>
      <c r="W385" s="93"/>
    </row>
    <row r="386" spans="1:23" s="94" customFormat="1" ht="12.75">
      <c r="A386" s="95"/>
      <c r="B386" s="93"/>
      <c r="C386" s="93"/>
      <c r="D386" s="93"/>
      <c r="E386" s="93"/>
      <c r="F386" s="96"/>
      <c r="G386" s="102"/>
      <c r="H386" s="102"/>
      <c r="I386" s="102"/>
      <c r="J386" s="93"/>
      <c r="K386" s="93"/>
      <c r="L386" s="93"/>
      <c r="M386" s="93"/>
      <c r="N386" s="93"/>
      <c r="O386" s="92"/>
      <c r="P386" s="92"/>
      <c r="Q386" s="92"/>
      <c r="R386" s="93"/>
      <c r="S386" s="93"/>
      <c r="T386" s="93"/>
      <c r="U386" s="93"/>
      <c r="V386" s="93"/>
      <c r="W386" s="93"/>
    </row>
    <row r="387" spans="1:23" s="94" customFormat="1" ht="12.75">
      <c r="A387" s="95"/>
      <c r="B387" s="93"/>
      <c r="C387" s="93"/>
      <c r="D387" s="93"/>
      <c r="E387" s="93"/>
      <c r="F387" s="96"/>
      <c r="G387" s="102"/>
      <c r="H387" s="102"/>
      <c r="I387" s="102"/>
      <c r="J387" s="93"/>
      <c r="K387" s="93"/>
      <c r="L387" s="93"/>
      <c r="M387" s="93"/>
      <c r="N387" s="93"/>
      <c r="O387" s="92"/>
      <c r="P387" s="92"/>
      <c r="Q387" s="92"/>
      <c r="R387" s="93"/>
      <c r="S387" s="93"/>
      <c r="T387" s="93"/>
      <c r="U387" s="93"/>
      <c r="V387" s="93"/>
      <c r="W387" s="93"/>
    </row>
    <row r="388" spans="1:23" s="94" customFormat="1" ht="12.75">
      <c r="A388" s="95"/>
      <c r="B388" s="93"/>
      <c r="C388" s="93"/>
      <c r="D388" s="93"/>
      <c r="E388" s="93"/>
      <c r="F388" s="96"/>
      <c r="G388" s="102"/>
      <c r="H388" s="102"/>
      <c r="I388" s="102"/>
      <c r="J388" s="93"/>
      <c r="K388" s="93"/>
      <c r="L388" s="93"/>
      <c r="M388" s="93"/>
      <c r="N388" s="93"/>
      <c r="O388" s="92"/>
      <c r="P388" s="92"/>
      <c r="Q388" s="92"/>
      <c r="R388" s="93"/>
      <c r="S388" s="93"/>
      <c r="T388" s="93"/>
      <c r="U388" s="93"/>
      <c r="V388" s="93"/>
      <c r="W388" s="93"/>
    </row>
    <row r="389" spans="1:23" s="94" customFormat="1" ht="12.75">
      <c r="A389" s="95"/>
      <c r="B389" s="93"/>
      <c r="C389" s="93"/>
      <c r="D389" s="93"/>
      <c r="E389" s="93"/>
      <c r="F389" s="96"/>
      <c r="G389" s="102"/>
      <c r="H389" s="102"/>
      <c r="I389" s="102"/>
      <c r="J389" s="93"/>
      <c r="K389" s="93"/>
      <c r="L389" s="93"/>
      <c r="M389" s="93"/>
      <c r="N389" s="93"/>
      <c r="O389" s="92"/>
      <c r="P389" s="92"/>
      <c r="Q389" s="92"/>
      <c r="R389" s="93"/>
      <c r="S389" s="93"/>
      <c r="T389" s="93"/>
      <c r="U389" s="93"/>
      <c r="V389" s="93"/>
      <c r="W389" s="93"/>
    </row>
    <row r="390" spans="1:23" s="94" customFormat="1" ht="12.75">
      <c r="A390" s="95"/>
      <c r="B390" s="93"/>
      <c r="C390" s="93"/>
      <c r="D390" s="93"/>
      <c r="E390" s="93"/>
      <c r="F390" s="96"/>
      <c r="G390" s="102"/>
      <c r="H390" s="102"/>
      <c r="I390" s="102"/>
      <c r="J390" s="93"/>
      <c r="K390" s="93"/>
      <c r="L390" s="93"/>
      <c r="M390" s="93"/>
      <c r="N390" s="93"/>
      <c r="O390" s="92"/>
      <c r="P390" s="92"/>
      <c r="Q390" s="92"/>
      <c r="R390" s="93"/>
      <c r="S390" s="93"/>
      <c r="T390" s="93"/>
      <c r="U390" s="93"/>
      <c r="V390" s="93"/>
      <c r="W390" s="93"/>
    </row>
    <row r="391" spans="1:23" s="94" customFormat="1" ht="12.75">
      <c r="A391" s="95"/>
      <c r="B391" s="93"/>
      <c r="C391" s="93"/>
      <c r="D391" s="93"/>
      <c r="E391" s="93"/>
      <c r="F391" s="96"/>
      <c r="G391" s="102"/>
      <c r="H391" s="102"/>
      <c r="I391" s="102"/>
      <c r="J391" s="93"/>
      <c r="K391" s="93"/>
      <c r="L391" s="93"/>
      <c r="M391" s="93"/>
      <c r="N391" s="93"/>
      <c r="O391" s="92"/>
      <c r="P391" s="92"/>
      <c r="Q391" s="92"/>
      <c r="R391" s="93"/>
      <c r="S391" s="93"/>
      <c r="T391" s="93"/>
      <c r="U391" s="93"/>
      <c r="V391" s="93"/>
      <c r="W391" s="93"/>
    </row>
    <row r="392" spans="1:23" s="94" customFormat="1" ht="12.75">
      <c r="A392" s="95"/>
      <c r="B392" s="93"/>
      <c r="C392" s="93"/>
      <c r="D392" s="93"/>
      <c r="E392" s="93"/>
      <c r="F392" s="96"/>
      <c r="G392" s="102"/>
      <c r="H392" s="102"/>
      <c r="I392" s="102"/>
      <c r="J392" s="93"/>
      <c r="K392" s="93"/>
      <c r="L392" s="93"/>
      <c r="M392" s="93"/>
      <c r="N392" s="93"/>
      <c r="O392" s="92"/>
      <c r="P392" s="92"/>
      <c r="Q392" s="92"/>
      <c r="R392" s="93"/>
      <c r="S392" s="93"/>
      <c r="T392" s="93"/>
      <c r="U392" s="93"/>
      <c r="V392" s="93"/>
      <c r="W392" s="93"/>
    </row>
    <row r="393" spans="1:23" s="94" customFormat="1" ht="12.75">
      <c r="A393" s="95"/>
      <c r="B393" s="93"/>
      <c r="C393" s="93"/>
      <c r="D393" s="93"/>
      <c r="E393" s="93"/>
      <c r="F393" s="96"/>
      <c r="G393" s="102"/>
      <c r="H393" s="102"/>
      <c r="I393" s="102"/>
      <c r="J393" s="93"/>
      <c r="K393" s="93"/>
      <c r="L393" s="93"/>
      <c r="M393" s="93"/>
      <c r="N393" s="93"/>
      <c r="O393" s="92"/>
      <c r="P393" s="92"/>
      <c r="Q393" s="92"/>
      <c r="R393" s="93"/>
      <c r="S393" s="93"/>
      <c r="T393" s="93"/>
      <c r="U393" s="93"/>
      <c r="V393" s="93"/>
      <c r="W393" s="93"/>
    </row>
    <row r="394" spans="1:23" s="94" customFormat="1" ht="12.75">
      <c r="A394" s="95"/>
      <c r="B394" s="93"/>
      <c r="C394" s="93"/>
      <c r="D394" s="93"/>
      <c r="E394" s="93"/>
      <c r="F394" s="96"/>
      <c r="G394" s="102"/>
      <c r="H394" s="102"/>
      <c r="I394" s="102"/>
      <c r="J394" s="93"/>
      <c r="K394" s="93"/>
      <c r="L394" s="93"/>
      <c r="M394" s="93"/>
      <c r="N394" s="93"/>
      <c r="O394" s="92"/>
      <c r="P394" s="92"/>
      <c r="Q394" s="92"/>
      <c r="R394" s="93"/>
      <c r="S394" s="93"/>
      <c r="T394" s="93"/>
      <c r="U394" s="93"/>
      <c r="V394" s="93"/>
      <c r="W394" s="93"/>
    </row>
    <row r="395" spans="1:23" s="94" customFormat="1" ht="12.75">
      <c r="A395" s="95"/>
      <c r="B395" s="93"/>
      <c r="C395" s="93"/>
      <c r="D395" s="93"/>
      <c r="E395" s="93"/>
      <c r="F395" s="96"/>
      <c r="G395" s="102"/>
      <c r="H395" s="102"/>
      <c r="I395" s="102"/>
      <c r="J395" s="93"/>
      <c r="K395" s="93"/>
      <c r="L395" s="93"/>
      <c r="M395" s="93"/>
      <c r="N395" s="93"/>
      <c r="O395" s="92"/>
      <c r="P395" s="92"/>
      <c r="Q395" s="92"/>
      <c r="R395" s="93"/>
      <c r="S395" s="93"/>
      <c r="T395" s="93"/>
      <c r="U395" s="93"/>
      <c r="V395" s="93"/>
      <c r="W395" s="93"/>
    </row>
    <row r="396" spans="1:23" s="94" customFormat="1" ht="12.75">
      <c r="A396" s="95"/>
      <c r="B396" s="93"/>
      <c r="C396" s="93"/>
      <c r="D396" s="93"/>
      <c r="E396" s="93"/>
      <c r="F396" s="96"/>
      <c r="G396" s="102"/>
      <c r="H396" s="102"/>
      <c r="I396" s="102"/>
      <c r="J396" s="93"/>
      <c r="K396" s="93"/>
      <c r="L396" s="93"/>
      <c r="M396" s="93"/>
      <c r="N396" s="93"/>
      <c r="O396" s="92"/>
      <c r="P396" s="92"/>
      <c r="Q396" s="92"/>
      <c r="R396" s="93"/>
      <c r="S396" s="93"/>
      <c r="T396" s="93"/>
      <c r="U396" s="93"/>
      <c r="V396" s="93"/>
      <c r="W396" s="93"/>
    </row>
    <row r="397" spans="1:23" s="94" customFormat="1" ht="12.75">
      <c r="A397" s="95"/>
      <c r="B397" s="93"/>
      <c r="C397" s="93"/>
      <c r="D397" s="93"/>
      <c r="E397" s="93"/>
      <c r="F397" s="96"/>
      <c r="G397" s="102"/>
      <c r="H397" s="102"/>
      <c r="I397" s="102"/>
      <c r="J397" s="93"/>
      <c r="K397" s="93"/>
      <c r="L397" s="93"/>
      <c r="M397" s="93"/>
      <c r="N397" s="93"/>
      <c r="O397" s="92"/>
      <c r="P397" s="92"/>
      <c r="Q397" s="92"/>
      <c r="R397" s="93"/>
      <c r="S397" s="93"/>
      <c r="T397" s="93"/>
      <c r="U397" s="93"/>
      <c r="V397" s="93"/>
      <c r="W397" s="93"/>
    </row>
    <row r="398" spans="1:23" s="94" customFormat="1" ht="12.75">
      <c r="A398" s="95"/>
      <c r="B398" s="93"/>
      <c r="C398" s="93"/>
      <c r="D398" s="93"/>
      <c r="E398" s="93"/>
      <c r="F398" s="96"/>
      <c r="G398" s="102"/>
      <c r="H398" s="102"/>
      <c r="I398" s="102"/>
      <c r="J398" s="93"/>
      <c r="K398" s="93"/>
      <c r="L398" s="93"/>
      <c r="M398" s="93"/>
      <c r="N398" s="93"/>
      <c r="O398" s="92"/>
      <c r="P398" s="92"/>
      <c r="Q398" s="92"/>
      <c r="R398" s="93"/>
      <c r="S398" s="93"/>
      <c r="T398" s="93"/>
      <c r="U398" s="93"/>
      <c r="V398" s="93"/>
      <c r="W398" s="93"/>
    </row>
    <row r="399" spans="1:23" s="94" customFormat="1" ht="12.75">
      <c r="A399" s="95"/>
      <c r="B399" s="93"/>
      <c r="C399" s="93"/>
      <c r="D399" s="93"/>
      <c r="E399" s="93"/>
      <c r="F399" s="96"/>
      <c r="G399" s="102"/>
      <c r="H399" s="102"/>
      <c r="I399" s="102"/>
      <c r="J399" s="93"/>
      <c r="K399" s="93"/>
      <c r="L399" s="93"/>
      <c r="M399" s="93"/>
      <c r="N399" s="93"/>
      <c r="O399" s="92"/>
      <c r="P399" s="92"/>
      <c r="Q399" s="92"/>
      <c r="R399" s="93"/>
      <c r="S399" s="93"/>
      <c r="T399" s="93"/>
      <c r="U399" s="93"/>
      <c r="V399" s="93"/>
      <c r="W399" s="93"/>
    </row>
    <row r="400" spans="1:23" s="94" customFormat="1" ht="12.75">
      <c r="A400" s="95"/>
      <c r="B400" s="93"/>
      <c r="C400" s="93"/>
      <c r="D400" s="93"/>
      <c r="E400" s="93"/>
      <c r="F400" s="96"/>
      <c r="G400" s="102"/>
      <c r="H400" s="102"/>
      <c r="I400" s="102"/>
      <c r="J400" s="93"/>
      <c r="K400" s="93"/>
      <c r="L400" s="93"/>
      <c r="M400" s="93"/>
      <c r="N400" s="93"/>
      <c r="O400" s="92"/>
      <c r="P400" s="92"/>
      <c r="Q400" s="92"/>
      <c r="R400" s="93"/>
      <c r="S400" s="93"/>
      <c r="T400" s="93"/>
      <c r="U400" s="93"/>
      <c r="V400" s="93"/>
      <c r="W400" s="93"/>
    </row>
    <row r="401" spans="1:23" s="94" customFormat="1" ht="12.75">
      <c r="A401" s="95"/>
      <c r="B401" s="93"/>
      <c r="C401" s="93"/>
      <c r="D401" s="93"/>
      <c r="E401" s="93"/>
      <c r="F401" s="96"/>
      <c r="G401" s="102"/>
      <c r="H401" s="102"/>
      <c r="I401" s="102"/>
      <c r="J401" s="93"/>
      <c r="K401" s="93"/>
      <c r="L401" s="93"/>
      <c r="M401" s="93"/>
      <c r="N401" s="93"/>
      <c r="O401" s="92"/>
      <c r="P401" s="92"/>
      <c r="Q401" s="92"/>
      <c r="R401" s="93"/>
      <c r="S401" s="93"/>
      <c r="T401" s="93"/>
      <c r="U401" s="93"/>
      <c r="V401" s="93"/>
      <c r="W401" s="93"/>
    </row>
    <row r="402" spans="1:23" s="94" customFormat="1" ht="12.75">
      <c r="A402" s="95"/>
      <c r="B402" s="93"/>
      <c r="C402" s="93"/>
      <c r="D402" s="93"/>
      <c r="E402" s="93"/>
      <c r="F402" s="96"/>
      <c r="G402" s="102"/>
      <c r="H402" s="102"/>
      <c r="I402" s="102"/>
      <c r="J402" s="93"/>
      <c r="K402" s="93"/>
      <c r="L402" s="93"/>
      <c r="M402" s="93"/>
      <c r="N402" s="93"/>
      <c r="O402" s="92"/>
      <c r="P402" s="92"/>
      <c r="Q402" s="92"/>
      <c r="R402" s="93"/>
      <c r="S402" s="93"/>
      <c r="T402" s="93"/>
      <c r="U402" s="93"/>
      <c r="V402" s="93"/>
      <c r="W402" s="93"/>
    </row>
    <row r="403" spans="1:23" s="94" customFormat="1" ht="12.75">
      <c r="A403" s="95"/>
      <c r="B403" s="93"/>
      <c r="C403" s="93"/>
      <c r="D403" s="93"/>
      <c r="E403" s="93"/>
      <c r="F403" s="96"/>
      <c r="G403" s="102"/>
      <c r="H403" s="102"/>
      <c r="I403" s="102"/>
      <c r="J403" s="93"/>
      <c r="K403" s="93"/>
      <c r="L403" s="93"/>
      <c r="M403" s="93"/>
      <c r="N403" s="93"/>
      <c r="O403" s="92"/>
      <c r="P403" s="92"/>
      <c r="Q403" s="92"/>
      <c r="R403" s="93"/>
      <c r="S403" s="93"/>
      <c r="T403" s="93"/>
      <c r="U403" s="93"/>
      <c r="V403" s="93"/>
      <c r="W403" s="93"/>
    </row>
    <row r="404" spans="1:23" s="94" customFormat="1" ht="12.75">
      <c r="A404" s="95"/>
      <c r="B404" s="93"/>
      <c r="C404" s="93"/>
      <c r="D404" s="93"/>
      <c r="E404" s="93"/>
      <c r="F404" s="96"/>
      <c r="G404" s="102"/>
      <c r="H404" s="102"/>
      <c r="I404" s="102"/>
      <c r="J404" s="93"/>
      <c r="K404" s="93"/>
      <c r="L404" s="93"/>
      <c r="M404" s="93"/>
      <c r="N404" s="93"/>
      <c r="O404" s="92"/>
      <c r="P404" s="92"/>
      <c r="Q404" s="92"/>
      <c r="R404" s="93"/>
      <c r="S404" s="93"/>
      <c r="T404" s="93"/>
      <c r="U404" s="93"/>
      <c r="V404" s="93"/>
      <c r="W404" s="93"/>
    </row>
    <row r="405" spans="1:23" s="94" customFormat="1" ht="12.75">
      <c r="A405" s="95"/>
      <c r="B405" s="93"/>
      <c r="C405" s="93"/>
      <c r="D405" s="93"/>
      <c r="E405" s="93"/>
      <c r="F405" s="96"/>
      <c r="G405" s="102"/>
      <c r="H405" s="102"/>
      <c r="I405" s="102"/>
      <c r="J405" s="93"/>
      <c r="K405" s="93"/>
      <c r="L405" s="93"/>
      <c r="M405" s="93"/>
      <c r="N405" s="93"/>
      <c r="O405" s="92"/>
      <c r="P405" s="92"/>
      <c r="Q405" s="92"/>
      <c r="R405" s="93"/>
      <c r="S405" s="93"/>
      <c r="T405" s="93"/>
      <c r="U405" s="93"/>
      <c r="V405" s="93"/>
      <c r="W405" s="93"/>
    </row>
    <row r="406" spans="1:23" s="94" customFormat="1" ht="12.75">
      <c r="A406" s="95"/>
      <c r="B406" s="93"/>
      <c r="C406" s="93"/>
      <c r="D406" s="93"/>
      <c r="E406" s="93"/>
      <c r="F406" s="96"/>
      <c r="G406" s="102"/>
      <c r="H406" s="102"/>
      <c r="I406" s="102"/>
      <c r="J406" s="93"/>
      <c r="K406" s="93"/>
      <c r="L406" s="93"/>
      <c r="M406" s="93"/>
      <c r="N406" s="93"/>
      <c r="O406" s="92"/>
      <c r="P406" s="92"/>
      <c r="Q406" s="92"/>
      <c r="R406" s="93"/>
      <c r="S406" s="93"/>
      <c r="T406" s="93"/>
      <c r="U406" s="93"/>
      <c r="V406" s="93"/>
      <c r="W406" s="93"/>
    </row>
    <row r="407" spans="1:23" s="94" customFormat="1" ht="12.75">
      <c r="A407" s="95"/>
      <c r="B407" s="93"/>
      <c r="C407" s="93"/>
      <c r="D407" s="93"/>
      <c r="E407" s="93"/>
      <c r="F407" s="96"/>
      <c r="G407" s="102"/>
      <c r="H407" s="102"/>
      <c r="I407" s="102"/>
      <c r="J407" s="93"/>
      <c r="K407" s="93"/>
      <c r="L407" s="93"/>
      <c r="M407" s="93"/>
      <c r="N407" s="93"/>
      <c r="O407" s="92"/>
      <c r="P407" s="92"/>
      <c r="Q407" s="92"/>
      <c r="R407" s="93"/>
      <c r="S407" s="93"/>
      <c r="T407" s="93"/>
      <c r="U407" s="93"/>
      <c r="V407" s="93"/>
      <c r="W407" s="93"/>
    </row>
    <row r="408" spans="1:23" s="94" customFormat="1" ht="12.75">
      <c r="A408" s="95"/>
      <c r="B408" s="93"/>
      <c r="C408" s="93"/>
      <c r="D408" s="93"/>
      <c r="E408" s="93"/>
      <c r="F408" s="96"/>
      <c r="G408" s="102"/>
      <c r="H408" s="102"/>
      <c r="I408" s="102"/>
      <c r="J408" s="93"/>
      <c r="K408" s="93"/>
      <c r="L408" s="93"/>
      <c r="M408" s="93"/>
      <c r="N408" s="93"/>
      <c r="O408" s="92"/>
      <c r="P408" s="92"/>
      <c r="Q408" s="92"/>
      <c r="R408" s="93"/>
      <c r="S408" s="93"/>
      <c r="T408" s="93"/>
      <c r="U408" s="93"/>
      <c r="V408" s="93"/>
      <c r="W408" s="93"/>
    </row>
    <row r="409" spans="1:23" s="94" customFormat="1" ht="12.75">
      <c r="A409" s="95"/>
      <c r="B409" s="93"/>
      <c r="C409" s="93"/>
      <c r="D409" s="93"/>
      <c r="E409" s="93"/>
      <c r="F409" s="96"/>
      <c r="G409" s="102"/>
      <c r="H409" s="102"/>
      <c r="I409" s="102"/>
      <c r="J409" s="93"/>
      <c r="K409" s="93"/>
      <c r="L409" s="93"/>
      <c r="M409" s="93"/>
      <c r="N409" s="93"/>
      <c r="O409" s="92"/>
      <c r="P409" s="92"/>
      <c r="Q409" s="92"/>
      <c r="R409" s="93"/>
      <c r="S409" s="93"/>
      <c r="T409" s="93"/>
      <c r="U409" s="93"/>
      <c r="V409" s="93"/>
      <c r="W409" s="93"/>
    </row>
    <row r="410" spans="1:23" s="94" customFormat="1" ht="12.75">
      <c r="A410" s="95"/>
      <c r="B410" s="93"/>
      <c r="C410" s="93"/>
      <c r="D410" s="93"/>
      <c r="E410" s="93"/>
      <c r="F410" s="96"/>
      <c r="G410" s="102"/>
      <c r="H410" s="102"/>
      <c r="I410" s="102"/>
      <c r="J410" s="93"/>
      <c r="K410" s="93"/>
      <c r="L410" s="93"/>
      <c r="M410" s="93"/>
      <c r="N410" s="93"/>
      <c r="O410" s="92"/>
      <c r="P410" s="92"/>
      <c r="Q410" s="92"/>
      <c r="R410" s="93"/>
      <c r="S410" s="93"/>
      <c r="T410" s="93"/>
      <c r="U410" s="93"/>
      <c r="V410" s="93"/>
      <c r="W410" s="93"/>
    </row>
    <row r="411" spans="1:23" s="94" customFormat="1" ht="12.75">
      <c r="A411" s="95"/>
      <c r="B411" s="93"/>
      <c r="C411" s="93"/>
      <c r="D411" s="93"/>
      <c r="E411" s="93"/>
      <c r="F411" s="96"/>
      <c r="G411" s="102"/>
      <c r="H411" s="102"/>
      <c r="I411" s="102"/>
      <c r="J411" s="93"/>
      <c r="K411" s="93"/>
      <c r="L411" s="93"/>
      <c r="M411" s="93"/>
      <c r="N411" s="93"/>
      <c r="O411" s="92"/>
      <c r="P411" s="92"/>
      <c r="Q411" s="92"/>
      <c r="R411" s="93"/>
      <c r="S411" s="93"/>
      <c r="T411" s="93"/>
      <c r="U411" s="93"/>
      <c r="V411" s="93"/>
      <c r="W411" s="93"/>
    </row>
    <row r="412" spans="1:23" s="94" customFormat="1" ht="12.75">
      <c r="A412" s="95"/>
      <c r="B412" s="93"/>
      <c r="C412" s="93"/>
      <c r="D412" s="93"/>
      <c r="E412" s="93"/>
      <c r="F412" s="96"/>
      <c r="G412" s="102"/>
      <c r="H412" s="102"/>
      <c r="I412" s="102"/>
      <c r="J412" s="93"/>
      <c r="K412" s="93"/>
      <c r="L412" s="93"/>
      <c r="M412" s="93"/>
      <c r="N412" s="93"/>
      <c r="O412" s="92"/>
      <c r="P412" s="92"/>
      <c r="Q412" s="92"/>
      <c r="R412" s="93"/>
      <c r="S412" s="93"/>
      <c r="T412" s="93"/>
      <c r="U412" s="93"/>
      <c r="V412" s="93"/>
      <c r="W412" s="93"/>
    </row>
    <row r="413" spans="1:23" s="94" customFormat="1" ht="12.75">
      <c r="A413" s="95"/>
      <c r="B413" s="93"/>
      <c r="C413" s="93"/>
      <c r="D413" s="93"/>
      <c r="E413" s="93"/>
      <c r="F413" s="96"/>
      <c r="G413" s="102"/>
      <c r="H413" s="102"/>
      <c r="I413" s="102"/>
      <c r="J413" s="93"/>
      <c r="K413" s="93"/>
      <c r="L413" s="93"/>
      <c r="M413" s="93"/>
      <c r="N413" s="93"/>
      <c r="O413" s="92"/>
      <c r="P413" s="92"/>
      <c r="Q413" s="92"/>
      <c r="R413" s="93"/>
      <c r="S413" s="93"/>
      <c r="T413" s="93"/>
      <c r="U413" s="93"/>
      <c r="V413" s="93"/>
      <c r="W413" s="93"/>
    </row>
    <row r="414" spans="1:23" s="94" customFormat="1" ht="12.75">
      <c r="A414" s="95"/>
      <c r="B414" s="93"/>
      <c r="C414" s="93"/>
      <c r="D414" s="93"/>
      <c r="E414" s="93"/>
      <c r="F414" s="96"/>
      <c r="G414" s="102"/>
      <c r="H414" s="102"/>
      <c r="I414" s="102"/>
      <c r="J414" s="93"/>
      <c r="K414" s="93"/>
      <c r="L414" s="93"/>
      <c r="M414" s="93"/>
      <c r="N414" s="93"/>
      <c r="O414" s="92"/>
      <c r="P414" s="92"/>
      <c r="Q414" s="92"/>
      <c r="R414" s="93"/>
      <c r="S414" s="93"/>
      <c r="T414" s="93"/>
      <c r="U414" s="93"/>
      <c r="V414" s="93"/>
      <c r="W414" s="93"/>
    </row>
    <row r="415" spans="1:23" s="94" customFormat="1" ht="12.75">
      <c r="A415" s="95"/>
      <c r="B415" s="93"/>
      <c r="C415" s="93"/>
      <c r="D415" s="93"/>
      <c r="E415" s="93"/>
      <c r="F415" s="96"/>
      <c r="G415" s="102"/>
      <c r="H415" s="102"/>
      <c r="I415" s="102"/>
      <c r="J415" s="93"/>
      <c r="K415" s="93"/>
      <c r="L415" s="93"/>
      <c r="M415" s="93"/>
      <c r="N415" s="93"/>
      <c r="O415" s="92"/>
      <c r="P415" s="92"/>
      <c r="Q415" s="92"/>
      <c r="R415" s="93"/>
      <c r="S415" s="93"/>
      <c r="T415" s="93"/>
      <c r="U415" s="93"/>
      <c r="V415" s="93"/>
      <c r="W415" s="93"/>
    </row>
    <row r="416" spans="1:23" s="94" customFormat="1" ht="12.75">
      <c r="A416" s="95"/>
      <c r="B416" s="93"/>
      <c r="C416" s="93"/>
      <c r="D416" s="93"/>
      <c r="E416" s="93"/>
      <c r="F416" s="96"/>
      <c r="G416" s="102"/>
      <c r="H416" s="102"/>
      <c r="I416" s="102"/>
      <c r="J416" s="93"/>
      <c r="K416" s="93"/>
      <c r="L416" s="93"/>
      <c r="M416" s="93"/>
      <c r="N416" s="93"/>
      <c r="O416" s="92"/>
      <c r="P416" s="92"/>
      <c r="Q416" s="92"/>
      <c r="R416" s="93"/>
      <c r="S416" s="93"/>
      <c r="T416" s="93"/>
      <c r="U416" s="93"/>
      <c r="V416" s="93"/>
      <c r="W416" s="93"/>
    </row>
    <row r="417" spans="1:23" s="94" customFormat="1" ht="12.75">
      <c r="A417" s="95"/>
      <c r="B417" s="93"/>
      <c r="C417" s="93"/>
      <c r="D417" s="93"/>
      <c r="E417" s="93"/>
      <c r="F417" s="96"/>
      <c r="G417" s="102"/>
      <c r="H417" s="102"/>
      <c r="I417" s="102"/>
      <c r="J417" s="93"/>
      <c r="K417" s="93"/>
      <c r="L417" s="93"/>
      <c r="M417" s="93"/>
      <c r="N417" s="93"/>
      <c r="O417" s="92"/>
      <c r="P417" s="92"/>
      <c r="Q417" s="92"/>
      <c r="R417" s="93"/>
      <c r="S417" s="93"/>
      <c r="T417" s="93"/>
      <c r="U417" s="93"/>
      <c r="V417" s="93"/>
      <c r="W417" s="93"/>
    </row>
    <row r="418" spans="1:23" s="94" customFormat="1" ht="12.75">
      <c r="A418" s="95"/>
      <c r="B418" s="93"/>
      <c r="C418" s="93"/>
      <c r="D418" s="93"/>
      <c r="E418" s="93"/>
      <c r="F418" s="96"/>
      <c r="G418" s="102"/>
      <c r="H418" s="102"/>
      <c r="I418" s="102"/>
      <c r="J418" s="93"/>
      <c r="K418" s="93"/>
      <c r="L418" s="93"/>
      <c r="M418" s="93"/>
      <c r="N418" s="93"/>
      <c r="O418" s="92"/>
      <c r="P418" s="92"/>
      <c r="Q418" s="92"/>
      <c r="R418" s="93"/>
      <c r="S418" s="93"/>
      <c r="T418" s="93"/>
      <c r="U418" s="93"/>
      <c r="V418" s="93"/>
      <c r="W418" s="93"/>
    </row>
    <row r="419" spans="1:23" s="94" customFormat="1" ht="12.75">
      <c r="A419" s="95"/>
      <c r="B419" s="93"/>
      <c r="C419" s="93"/>
      <c r="D419" s="93"/>
      <c r="E419" s="93"/>
      <c r="F419" s="96"/>
      <c r="G419" s="102"/>
      <c r="H419" s="102"/>
      <c r="I419" s="102"/>
      <c r="J419" s="93"/>
      <c r="K419" s="93"/>
      <c r="L419" s="93"/>
      <c r="M419" s="93"/>
      <c r="N419" s="93"/>
      <c r="O419" s="92"/>
      <c r="P419" s="92"/>
      <c r="Q419" s="92"/>
      <c r="R419" s="93"/>
      <c r="S419" s="93"/>
      <c r="T419" s="93"/>
      <c r="U419" s="93"/>
      <c r="V419" s="93"/>
      <c r="W419" s="93"/>
    </row>
    <row r="420" spans="1:23" s="94" customFormat="1" ht="12.75">
      <c r="A420" s="95"/>
      <c r="B420" s="93"/>
      <c r="C420" s="93"/>
      <c r="D420" s="93"/>
      <c r="E420" s="93"/>
      <c r="F420" s="96"/>
      <c r="G420" s="102"/>
      <c r="H420" s="102"/>
      <c r="I420" s="102"/>
      <c r="J420" s="93"/>
      <c r="K420" s="93"/>
      <c r="L420" s="93"/>
      <c r="M420" s="93"/>
      <c r="N420" s="93"/>
      <c r="O420" s="92"/>
      <c r="P420" s="92"/>
      <c r="Q420" s="92"/>
      <c r="R420" s="93"/>
      <c r="S420" s="93"/>
      <c r="T420" s="93"/>
      <c r="U420" s="93"/>
      <c r="V420" s="93"/>
      <c r="W420" s="93"/>
    </row>
    <row r="421" spans="1:23" s="94" customFormat="1" ht="12.75">
      <c r="A421" s="95"/>
      <c r="B421" s="93"/>
      <c r="C421" s="93"/>
      <c r="D421" s="93"/>
      <c r="E421" s="93"/>
      <c r="F421" s="96"/>
      <c r="G421" s="102"/>
      <c r="H421" s="102"/>
      <c r="I421" s="102"/>
      <c r="J421" s="93"/>
      <c r="K421" s="93"/>
      <c r="L421" s="93"/>
      <c r="M421" s="93"/>
      <c r="N421" s="93"/>
      <c r="O421" s="92"/>
      <c r="P421" s="92"/>
      <c r="Q421" s="92"/>
      <c r="R421" s="93"/>
      <c r="S421" s="93"/>
      <c r="T421" s="93"/>
      <c r="U421" s="93"/>
      <c r="V421" s="93"/>
      <c r="W421" s="93"/>
    </row>
    <row r="422" spans="1:23" s="94" customFormat="1" ht="12.75">
      <c r="A422" s="95"/>
      <c r="B422" s="93"/>
      <c r="C422" s="93"/>
      <c r="D422" s="93"/>
      <c r="E422" s="93"/>
      <c r="F422" s="96"/>
      <c r="G422" s="102"/>
      <c r="H422" s="102"/>
      <c r="I422" s="102"/>
      <c r="J422" s="93"/>
      <c r="K422" s="93"/>
      <c r="L422" s="93"/>
      <c r="M422" s="93"/>
      <c r="N422" s="93"/>
      <c r="O422" s="92"/>
      <c r="P422" s="92"/>
      <c r="Q422" s="92"/>
      <c r="R422" s="93"/>
      <c r="S422" s="93"/>
      <c r="T422" s="93"/>
      <c r="U422" s="93"/>
      <c r="V422" s="93"/>
      <c r="W422" s="93"/>
    </row>
    <row r="423" spans="1:23" s="94" customFormat="1" ht="12.75">
      <c r="A423" s="95"/>
      <c r="B423" s="93"/>
      <c r="C423" s="93"/>
      <c r="D423" s="93"/>
      <c r="E423" s="93"/>
      <c r="F423" s="96"/>
      <c r="G423" s="102"/>
      <c r="H423" s="102"/>
      <c r="I423" s="102"/>
      <c r="J423" s="93"/>
      <c r="K423" s="93"/>
      <c r="L423" s="93"/>
      <c r="M423" s="93"/>
      <c r="N423" s="93"/>
      <c r="O423" s="92"/>
      <c r="P423" s="92"/>
      <c r="Q423" s="92"/>
      <c r="R423" s="93"/>
      <c r="S423" s="93"/>
      <c r="T423" s="93"/>
      <c r="U423" s="93"/>
      <c r="V423" s="93"/>
      <c r="W423" s="93"/>
    </row>
    <row r="424" spans="1:23" s="94" customFormat="1" ht="12.75">
      <c r="A424" s="95"/>
      <c r="B424" s="93"/>
      <c r="C424" s="93"/>
      <c r="D424" s="93"/>
      <c r="E424" s="93"/>
      <c r="F424" s="96"/>
      <c r="G424" s="102"/>
      <c r="H424" s="102"/>
      <c r="I424" s="102"/>
      <c r="J424" s="93"/>
      <c r="K424" s="93"/>
      <c r="L424" s="93"/>
      <c r="M424" s="93"/>
      <c r="N424" s="93"/>
      <c r="O424" s="92"/>
      <c r="P424" s="92"/>
      <c r="Q424" s="92"/>
      <c r="R424" s="93"/>
      <c r="S424" s="93"/>
      <c r="T424" s="93"/>
      <c r="U424" s="93"/>
      <c r="V424" s="93"/>
      <c r="W424" s="93"/>
    </row>
    <row r="425" spans="1:23" s="94" customFormat="1" ht="12.75">
      <c r="A425" s="95"/>
      <c r="B425" s="93"/>
      <c r="C425" s="93"/>
      <c r="D425" s="93"/>
      <c r="E425" s="93"/>
      <c r="F425" s="96"/>
      <c r="G425" s="102"/>
      <c r="H425" s="102"/>
      <c r="I425" s="102"/>
      <c r="J425" s="93"/>
      <c r="K425" s="93"/>
      <c r="L425" s="93"/>
      <c r="M425" s="93"/>
      <c r="N425" s="93"/>
      <c r="O425" s="92"/>
      <c r="P425" s="92"/>
      <c r="Q425" s="92"/>
      <c r="R425" s="93"/>
      <c r="S425" s="93"/>
      <c r="T425" s="93"/>
      <c r="U425" s="93"/>
      <c r="V425" s="93"/>
      <c r="W425" s="93"/>
    </row>
    <row r="426" spans="1:23" s="94" customFormat="1" ht="12.75">
      <c r="A426" s="95"/>
      <c r="B426" s="93"/>
      <c r="C426" s="93"/>
      <c r="D426" s="93"/>
      <c r="E426" s="93"/>
      <c r="F426" s="96"/>
      <c r="G426" s="102"/>
      <c r="H426" s="102"/>
      <c r="I426" s="102"/>
      <c r="J426" s="93"/>
      <c r="K426" s="93"/>
      <c r="L426" s="93"/>
      <c r="M426" s="93"/>
      <c r="N426" s="93"/>
      <c r="O426" s="92"/>
      <c r="P426" s="92"/>
      <c r="Q426" s="92"/>
      <c r="R426" s="93"/>
      <c r="S426" s="93"/>
      <c r="T426" s="93"/>
      <c r="U426" s="93"/>
      <c r="V426" s="93"/>
      <c r="W426" s="93"/>
    </row>
    <row r="427" spans="1:23" s="94" customFormat="1" ht="12.75">
      <c r="A427" s="95"/>
      <c r="B427" s="93"/>
      <c r="C427" s="93"/>
      <c r="D427" s="93"/>
      <c r="E427" s="93"/>
      <c r="F427" s="96"/>
      <c r="G427" s="102"/>
      <c r="H427" s="102"/>
      <c r="I427" s="102"/>
      <c r="J427" s="93"/>
      <c r="K427" s="93"/>
      <c r="L427" s="93"/>
      <c r="M427" s="93"/>
      <c r="N427" s="93"/>
      <c r="O427" s="92"/>
      <c r="P427" s="92"/>
      <c r="Q427" s="92"/>
      <c r="R427" s="93"/>
      <c r="S427" s="93"/>
      <c r="T427" s="93"/>
      <c r="U427" s="93"/>
      <c r="V427" s="93"/>
      <c r="W427" s="93"/>
    </row>
    <row r="428" spans="1:23" s="94" customFormat="1" ht="12.75">
      <c r="A428" s="95"/>
      <c r="B428" s="93"/>
      <c r="C428" s="93"/>
      <c r="D428" s="93"/>
      <c r="E428" s="93"/>
      <c r="F428" s="96"/>
      <c r="G428" s="102"/>
      <c r="H428" s="102"/>
      <c r="I428" s="102"/>
      <c r="J428" s="93"/>
      <c r="K428" s="93"/>
      <c r="L428" s="93"/>
      <c r="M428" s="93"/>
      <c r="N428" s="93"/>
      <c r="O428" s="92"/>
      <c r="P428" s="92"/>
      <c r="Q428" s="92"/>
      <c r="R428" s="93"/>
      <c r="S428" s="93"/>
      <c r="T428" s="93"/>
      <c r="U428" s="93"/>
      <c r="V428" s="93"/>
      <c r="W428" s="93"/>
    </row>
    <row r="429" spans="1:23" s="94" customFormat="1" ht="12.75">
      <c r="A429" s="95"/>
      <c r="B429" s="93"/>
      <c r="C429" s="93"/>
      <c r="D429" s="93"/>
      <c r="E429" s="93"/>
      <c r="F429" s="96"/>
      <c r="G429" s="102"/>
      <c r="H429" s="102"/>
      <c r="I429" s="102"/>
      <c r="J429" s="93"/>
      <c r="K429" s="93"/>
      <c r="L429" s="93"/>
      <c r="M429" s="93"/>
      <c r="N429" s="93"/>
      <c r="O429" s="92"/>
      <c r="P429" s="92"/>
      <c r="Q429" s="92"/>
      <c r="R429" s="93"/>
      <c r="S429" s="93"/>
      <c r="T429" s="93"/>
      <c r="U429" s="93"/>
      <c r="V429" s="93"/>
      <c r="W429" s="93"/>
    </row>
    <row r="430" spans="1:23" s="94" customFormat="1" ht="12.75">
      <c r="A430" s="95"/>
      <c r="B430" s="93"/>
      <c r="C430" s="93"/>
      <c r="D430" s="93"/>
      <c r="E430" s="93"/>
      <c r="F430" s="96"/>
      <c r="G430" s="102"/>
      <c r="H430" s="102"/>
      <c r="I430" s="102"/>
      <c r="J430" s="93"/>
      <c r="K430" s="93"/>
      <c r="L430" s="93"/>
      <c r="M430" s="93"/>
      <c r="N430" s="93"/>
      <c r="O430" s="92"/>
      <c r="P430" s="92"/>
      <c r="Q430" s="92"/>
      <c r="R430" s="93"/>
      <c r="S430" s="93"/>
      <c r="T430" s="93"/>
      <c r="U430" s="93"/>
      <c r="V430" s="93"/>
      <c r="W430" s="93"/>
    </row>
    <row r="431" spans="1:23" s="94" customFormat="1" ht="12.75">
      <c r="A431" s="95"/>
      <c r="B431" s="93"/>
      <c r="C431" s="93"/>
      <c r="D431" s="93"/>
      <c r="E431" s="93"/>
      <c r="F431" s="96"/>
      <c r="G431" s="102"/>
      <c r="H431" s="102"/>
      <c r="I431" s="102"/>
      <c r="J431" s="93"/>
      <c r="K431" s="93"/>
      <c r="L431" s="93"/>
      <c r="M431" s="93"/>
      <c r="N431" s="93"/>
      <c r="O431" s="92"/>
      <c r="P431" s="92"/>
      <c r="Q431" s="92"/>
      <c r="R431" s="93"/>
      <c r="S431" s="93"/>
      <c r="T431" s="93"/>
      <c r="U431" s="93"/>
      <c r="V431" s="93"/>
      <c r="W431" s="93"/>
    </row>
    <row r="432" spans="1:23" s="94" customFormat="1" ht="12.75">
      <c r="A432" s="95"/>
      <c r="B432" s="93"/>
      <c r="C432" s="93"/>
      <c r="D432" s="93"/>
      <c r="E432" s="93"/>
      <c r="F432" s="96"/>
      <c r="G432" s="102"/>
      <c r="H432" s="102"/>
      <c r="I432" s="102"/>
      <c r="J432" s="93"/>
      <c r="K432" s="93"/>
      <c r="L432" s="93"/>
      <c r="M432" s="93"/>
      <c r="N432" s="93"/>
      <c r="O432" s="92"/>
      <c r="P432" s="92"/>
      <c r="Q432" s="92"/>
      <c r="R432" s="93"/>
      <c r="S432" s="93"/>
      <c r="T432" s="93"/>
      <c r="U432" s="93"/>
      <c r="V432" s="93"/>
      <c r="W432" s="93"/>
    </row>
    <row r="433" spans="1:23" s="94" customFormat="1" ht="12.75">
      <c r="A433" s="95"/>
      <c r="B433" s="93"/>
      <c r="C433" s="93"/>
      <c r="D433" s="93"/>
      <c r="E433" s="93"/>
      <c r="F433" s="96"/>
      <c r="G433" s="102"/>
      <c r="H433" s="102"/>
      <c r="I433" s="102"/>
      <c r="J433" s="93"/>
      <c r="K433" s="93"/>
      <c r="L433" s="93"/>
      <c r="M433" s="93"/>
      <c r="N433" s="93"/>
      <c r="O433" s="92"/>
      <c r="P433" s="92"/>
      <c r="Q433" s="92"/>
      <c r="R433" s="93"/>
      <c r="S433" s="93"/>
      <c r="T433" s="93"/>
      <c r="U433" s="93"/>
      <c r="V433" s="93"/>
      <c r="W433" s="93"/>
    </row>
    <row r="434" spans="1:23" s="94" customFormat="1" ht="12.75">
      <c r="A434" s="95"/>
      <c r="B434" s="93"/>
      <c r="C434" s="93"/>
      <c r="D434" s="93"/>
      <c r="E434" s="93"/>
      <c r="F434" s="96"/>
      <c r="G434" s="102"/>
      <c r="H434" s="102"/>
      <c r="I434" s="102"/>
      <c r="J434" s="93"/>
      <c r="K434" s="93"/>
      <c r="L434" s="93"/>
      <c r="M434" s="93"/>
      <c r="N434" s="93"/>
      <c r="O434" s="92"/>
      <c r="P434" s="92"/>
      <c r="Q434" s="92"/>
      <c r="R434" s="93"/>
      <c r="S434" s="93"/>
      <c r="T434" s="93"/>
      <c r="U434" s="93"/>
      <c r="V434" s="93"/>
      <c r="W434" s="93"/>
    </row>
    <row r="435" spans="1:23" s="94" customFormat="1" ht="12.75">
      <c r="A435" s="95"/>
      <c r="B435" s="93"/>
      <c r="C435" s="93"/>
      <c r="D435" s="93"/>
      <c r="E435" s="93"/>
      <c r="F435" s="96"/>
      <c r="G435" s="102"/>
      <c r="H435" s="102"/>
      <c r="I435" s="102"/>
      <c r="J435" s="93"/>
      <c r="K435" s="93"/>
      <c r="L435" s="93"/>
      <c r="M435" s="93"/>
      <c r="N435" s="93"/>
      <c r="O435" s="92"/>
      <c r="P435" s="92"/>
      <c r="Q435" s="92"/>
      <c r="R435" s="93"/>
      <c r="S435" s="93"/>
      <c r="T435" s="93"/>
      <c r="U435" s="93"/>
      <c r="V435" s="93"/>
      <c r="W435" s="93"/>
    </row>
    <row r="436" spans="1:23" s="94" customFormat="1" ht="12.75">
      <c r="A436" s="95"/>
      <c r="B436" s="93"/>
      <c r="C436" s="93"/>
      <c r="D436" s="93"/>
      <c r="E436" s="93"/>
      <c r="F436" s="96"/>
      <c r="G436" s="102"/>
      <c r="H436" s="102"/>
      <c r="I436" s="102"/>
      <c r="J436" s="93"/>
      <c r="K436" s="93"/>
      <c r="L436" s="93"/>
      <c r="M436" s="93"/>
      <c r="N436" s="93"/>
      <c r="O436" s="92"/>
      <c r="P436" s="92"/>
      <c r="Q436" s="92"/>
      <c r="R436" s="93"/>
      <c r="S436" s="93"/>
      <c r="T436" s="93"/>
      <c r="U436" s="93"/>
      <c r="V436" s="93"/>
      <c r="W436" s="93"/>
    </row>
    <row r="437" spans="1:23" s="94" customFormat="1" ht="12.75">
      <c r="A437" s="95"/>
      <c r="B437" s="93"/>
      <c r="C437" s="93"/>
      <c r="D437" s="93"/>
      <c r="E437" s="93"/>
      <c r="F437" s="96"/>
      <c r="G437" s="102"/>
      <c r="H437" s="102"/>
      <c r="I437" s="102"/>
      <c r="J437" s="93"/>
      <c r="K437" s="93"/>
      <c r="L437" s="93"/>
      <c r="M437" s="93"/>
      <c r="N437" s="93"/>
      <c r="O437" s="92"/>
      <c r="P437" s="92"/>
      <c r="Q437" s="92"/>
      <c r="R437" s="93"/>
      <c r="S437" s="93"/>
      <c r="T437" s="93"/>
      <c r="U437" s="93"/>
      <c r="V437" s="93"/>
      <c r="W437" s="93"/>
    </row>
    <row r="438" spans="1:23" s="94" customFormat="1" ht="12.75">
      <c r="A438" s="95"/>
      <c r="B438" s="93"/>
      <c r="C438" s="93"/>
      <c r="D438" s="93"/>
      <c r="E438" s="93"/>
      <c r="F438" s="96"/>
      <c r="G438" s="102"/>
      <c r="H438" s="102"/>
      <c r="I438" s="102"/>
      <c r="J438" s="93"/>
      <c r="K438" s="93"/>
      <c r="L438" s="93"/>
      <c r="M438" s="93"/>
      <c r="N438" s="93"/>
      <c r="O438" s="92"/>
      <c r="P438" s="92"/>
      <c r="Q438" s="92"/>
      <c r="R438" s="93"/>
      <c r="S438" s="93"/>
      <c r="T438" s="93"/>
      <c r="U438" s="93"/>
      <c r="V438" s="93"/>
      <c r="W438" s="93"/>
    </row>
    <row r="439" spans="1:23" s="94" customFormat="1" ht="12.75">
      <c r="A439" s="95"/>
      <c r="B439" s="93"/>
      <c r="C439" s="93"/>
      <c r="D439" s="93"/>
      <c r="E439" s="93"/>
      <c r="F439" s="96"/>
      <c r="G439" s="102"/>
      <c r="H439" s="102"/>
      <c r="I439" s="102"/>
      <c r="J439" s="93"/>
      <c r="K439" s="93"/>
      <c r="L439" s="93"/>
      <c r="M439" s="93"/>
      <c r="N439" s="93"/>
      <c r="O439" s="92"/>
      <c r="P439" s="92"/>
      <c r="Q439" s="92"/>
      <c r="R439" s="93"/>
      <c r="S439" s="93"/>
      <c r="T439" s="93"/>
      <c r="U439" s="93"/>
      <c r="V439" s="93"/>
      <c r="W439" s="93"/>
    </row>
    <row r="440" spans="1:23" s="94" customFormat="1" ht="12.75">
      <c r="A440" s="95"/>
      <c r="B440" s="93"/>
      <c r="C440" s="93"/>
      <c r="D440" s="93"/>
      <c r="E440" s="93"/>
      <c r="F440" s="96"/>
      <c r="G440" s="102"/>
      <c r="H440" s="102"/>
      <c r="I440" s="102"/>
      <c r="J440" s="93"/>
      <c r="K440" s="93"/>
      <c r="L440" s="93"/>
      <c r="M440" s="93"/>
      <c r="N440" s="93"/>
      <c r="O440" s="92"/>
      <c r="P440" s="92"/>
      <c r="Q440" s="92"/>
      <c r="R440" s="93"/>
      <c r="S440" s="93"/>
      <c r="T440" s="93"/>
      <c r="U440" s="93"/>
      <c r="V440" s="93"/>
      <c r="W440" s="93"/>
    </row>
    <row r="441" spans="1:23" s="94" customFormat="1" ht="12.75">
      <c r="A441" s="95"/>
      <c r="B441" s="93"/>
      <c r="C441" s="93"/>
      <c r="D441" s="93"/>
      <c r="E441" s="93"/>
      <c r="F441" s="96"/>
      <c r="G441" s="102"/>
      <c r="H441" s="102"/>
      <c r="I441" s="102"/>
      <c r="J441" s="93"/>
      <c r="K441" s="93"/>
      <c r="L441" s="93"/>
      <c r="M441" s="93"/>
      <c r="N441" s="93"/>
      <c r="O441" s="92"/>
      <c r="P441" s="92"/>
      <c r="Q441" s="92"/>
      <c r="R441" s="93"/>
      <c r="S441" s="93"/>
      <c r="T441" s="93"/>
      <c r="U441" s="93"/>
      <c r="V441" s="93"/>
      <c r="W441" s="93"/>
    </row>
    <row r="442" spans="1:23" s="94" customFormat="1" ht="12.75">
      <c r="A442" s="95"/>
      <c r="B442" s="93"/>
      <c r="C442" s="93"/>
      <c r="D442" s="93"/>
      <c r="E442" s="93"/>
      <c r="F442" s="96"/>
      <c r="G442" s="102"/>
      <c r="H442" s="102"/>
      <c r="I442" s="102"/>
      <c r="J442" s="93"/>
      <c r="K442" s="93"/>
      <c r="L442" s="93"/>
      <c r="M442" s="93"/>
      <c r="N442" s="93"/>
      <c r="O442" s="92"/>
      <c r="P442" s="92"/>
      <c r="Q442" s="92"/>
      <c r="R442" s="93"/>
      <c r="S442" s="93"/>
      <c r="T442" s="93"/>
      <c r="U442" s="93"/>
      <c r="V442" s="93"/>
      <c r="W442" s="93"/>
    </row>
    <row r="443" spans="1:23" s="94" customFormat="1" ht="12.75">
      <c r="A443" s="95"/>
      <c r="B443" s="93"/>
      <c r="C443" s="93"/>
      <c r="D443" s="93"/>
      <c r="E443" s="93"/>
      <c r="F443" s="96"/>
      <c r="G443" s="102"/>
      <c r="H443" s="102"/>
      <c r="I443" s="102"/>
      <c r="J443" s="93"/>
      <c r="K443" s="93"/>
      <c r="L443" s="93"/>
      <c r="M443" s="93"/>
      <c r="N443" s="93"/>
      <c r="O443" s="92"/>
      <c r="P443" s="92"/>
      <c r="Q443" s="92"/>
      <c r="R443" s="93"/>
      <c r="S443" s="93"/>
      <c r="T443" s="93"/>
      <c r="U443" s="93"/>
      <c r="V443" s="93"/>
      <c r="W443" s="93"/>
    </row>
    <row r="444" spans="1:23" s="94" customFormat="1" ht="12.75">
      <c r="A444" s="95"/>
      <c r="B444" s="93"/>
      <c r="C444" s="93"/>
      <c r="D444" s="93"/>
      <c r="E444" s="93"/>
      <c r="F444" s="96"/>
      <c r="G444" s="102"/>
      <c r="H444" s="102"/>
      <c r="I444" s="102"/>
      <c r="J444" s="93"/>
      <c r="K444" s="93"/>
      <c r="L444" s="93"/>
      <c r="M444" s="93"/>
      <c r="N444" s="93"/>
      <c r="O444" s="92"/>
      <c r="P444" s="92"/>
      <c r="Q444" s="92"/>
      <c r="R444" s="93"/>
      <c r="S444" s="93"/>
      <c r="T444" s="93"/>
      <c r="U444" s="93"/>
      <c r="V444" s="93"/>
      <c r="W444" s="93"/>
    </row>
    <row r="445" spans="1:23" s="94" customFormat="1" ht="12.75">
      <c r="A445" s="95"/>
      <c r="B445" s="93"/>
      <c r="C445" s="93"/>
      <c r="D445" s="93"/>
      <c r="E445" s="93"/>
      <c r="F445" s="96"/>
      <c r="G445" s="102"/>
      <c r="H445" s="102"/>
      <c r="I445" s="102"/>
      <c r="J445" s="93"/>
      <c r="K445" s="93"/>
      <c r="L445" s="93"/>
      <c r="M445" s="93"/>
      <c r="N445" s="93"/>
      <c r="O445" s="92"/>
      <c r="P445" s="92"/>
      <c r="Q445" s="92"/>
      <c r="R445" s="93"/>
      <c r="S445" s="93"/>
      <c r="T445" s="93"/>
      <c r="U445" s="93"/>
      <c r="V445" s="93"/>
      <c r="W445" s="93"/>
    </row>
    <row r="446" spans="1:23" s="94" customFormat="1" ht="12.75">
      <c r="A446" s="95"/>
      <c r="B446" s="93"/>
      <c r="C446" s="93"/>
      <c r="D446" s="93"/>
      <c r="E446" s="93"/>
      <c r="F446" s="96"/>
      <c r="G446" s="102"/>
      <c r="H446" s="102"/>
      <c r="I446" s="102"/>
      <c r="J446" s="93"/>
      <c r="K446" s="93"/>
      <c r="L446" s="93"/>
      <c r="M446" s="93"/>
      <c r="N446" s="93"/>
      <c r="O446" s="92"/>
      <c r="P446" s="92"/>
      <c r="Q446" s="92"/>
      <c r="R446" s="93"/>
      <c r="S446" s="93"/>
      <c r="T446" s="93"/>
      <c r="U446" s="93"/>
      <c r="V446" s="93"/>
      <c r="W446" s="93"/>
    </row>
    <row r="447" spans="1:23" s="94" customFormat="1" ht="12.75">
      <c r="A447" s="95"/>
      <c r="B447" s="93"/>
      <c r="C447" s="93"/>
      <c r="D447" s="93"/>
      <c r="E447" s="93"/>
      <c r="F447" s="96"/>
      <c r="G447" s="102"/>
      <c r="H447" s="102"/>
      <c r="I447" s="102"/>
      <c r="J447" s="93"/>
      <c r="K447" s="93"/>
      <c r="L447" s="93"/>
      <c r="M447" s="93"/>
      <c r="N447" s="93"/>
      <c r="O447" s="92"/>
      <c r="P447" s="92"/>
      <c r="Q447" s="92"/>
      <c r="R447" s="93"/>
      <c r="S447" s="93"/>
      <c r="T447" s="93"/>
      <c r="U447" s="93"/>
      <c r="V447" s="93"/>
      <c r="W447" s="93"/>
    </row>
    <row r="448" spans="1:23" s="94" customFormat="1" ht="12.75">
      <c r="A448" s="95"/>
      <c r="B448" s="93"/>
      <c r="C448" s="93"/>
      <c r="D448" s="93"/>
      <c r="E448" s="93"/>
      <c r="F448" s="96"/>
      <c r="G448" s="102"/>
      <c r="H448" s="102"/>
      <c r="I448" s="102"/>
      <c r="J448" s="93"/>
      <c r="K448" s="93"/>
      <c r="L448" s="93"/>
      <c r="M448" s="93"/>
      <c r="N448" s="93"/>
      <c r="O448" s="92"/>
      <c r="P448" s="92"/>
      <c r="Q448" s="92"/>
      <c r="R448" s="93"/>
      <c r="S448" s="93"/>
      <c r="T448" s="93"/>
      <c r="U448" s="93"/>
      <c r="V448" s="93"/>
      <c r="W448" s="93"/>
    </row>
    <row r="449" spans="1:23" s="94" customFormat="1" ht="12.75">
      <c r="A449" s="95"/>
      <c r="B449" s="93"/>
      <c r="C449" s="93"/>
      <c r="D449" s="93"/>
      <c r="E449" s="93"/>
      <c r="F449" s="96"/>
      <c r="G449" s="102"/>
      <c r="H449" s="102"/>
      <c r="I449" s="102"/>
      <c r="J449" s="93"/>
      <c r="K449" s="93"/>
      <c r="L449" s="93"/>
      <c r="M449" s="93"/>
      <c r="N449" s="93"/>
      <c r="O449" s="92"/>
      <c r="P449" s="92"/>
      <c r="Q449" s="92"/>
      <c r="R449" s="93"/>
      <c r="S449" s="93"/>
      <c r="T449" s="93"/>
      <c r="U449" s="93"/>
      <c r="V449" s="93"/>
      <c r="W449" s="93"/>
    </row>
    <row r="450" spans="1:23" s="94" customFormat="1" ht="12.75">
      <c r="A450" s="95"/>
      <c r="B450" s="93"/>
      <c r="C450" s="93"/>
      <c r="D450" s="93"/>
      <c r="E450" s="93"/>
      <c r="F450" s="96"/>
      <c r="G450" s="102"/>
      <c r="H450" s="102"/>
      <c r="I450" s="102"/>
      <c r="J450" s="93"/>
      <c r="K450" s="93"/>
      <c r="L450" s="93"/>
      <c r="M450" s="93"/>
      <c r="N450" s="93"/>
      <c r="O450" s="92"/>
      <c r="P450" s="92"/>
      <c r="Q450" s="92"/>
      <c r="R450" s="93"/>
      <c r="S450" s="93"/>
      <c r="T450" s="93"/>
      <c r="U450" s="93"/>
      <c r="V450" s="93"/>
      <c r="W450" s="93"/>
    </row>
    <row r="451" spans="1:23" s="94" customFormat="1" ht="12.75">
      <c r="A451" s="95"/>
      <c r="B451" s="93"/>
      <c r="C451" s="93"/>
      <c r="D451" s="93"/>
      <c r="E451" s="93"/>
      <c r="F451" s="96"/>
      <c r="G451" s="102"/>
      <c r="H451" s="102"/>
      <c r="I451" s="102"/>
      <c r="J451" s="93"/>
      <c r="K451" s="93"/>
      <c r="L451" s="93"/>
      <c r="M451" s="93"/>
      <c r="N451" s="93"/>
      <c r="O451" s="92"/>
      <c r="P451" s="92"/>
      <c r="Q451" s="92"/>
      <c r="R451" s="93"/>
      <c r="S451" s="93"/>
      <c r="T451" s="93"/>
      <c r="U451" s="93"/>
      <c r="V451" s="93"/>
      <c r="W451" s="93"/>
    </row>
    <row r="452" spans="1:23" s="94" customFormat="1" ht="12.75">
      <c r="A452" s="95"/>
      <c r="B452" s="93"/>
      <c r="C452" s="93"/>
      <c r="D452" s="93"/>
      <c r="E452" s="93"/>
      <c r="F452" s="96"/>
      <c r="G452" s="102"/>
      <c r="H452" s="102"/>
      <c r="I452" s="102"/>
      <c r="J452" s="93"/>
      <c r="K452" s="93"/>
      <c r="L452" s="93"/>
      <c r="M452" s="93"/>
      <c r="N452" s="93"/>
      <c r="O452" s="92"/>
      <c r="P452" s="92"/>
      <c r="Q452" s="92"/>
      <c r="R452" s="93"/>
      <c r="S452" s="93"/>
      <c r="T452" s="93"/>
      <c r="U452" s="93"/>
      <c r="V452" s="93"/>
      <c r="W452" s="93"/>
    </row>
    <row r="453" spans="1:23" s="94" customFormat="1" ht="12.75">
      <c r="A453" s="95"/>
      <c r="B453" s="93"/>
      <c r="C453" s="93"/>
      <c r="D453" s="93"/>
      <c r="E453" s="93"/>
      <c r="F453" s="96"/>
      <c r="G453" s="102"/>
      <c r="H453" s="102"/>
      <c r="I453" s="102"/>
      <c r="J453" s="93"/>
      <c r="K453" s="93"/>
      <c r="L453" s="93"/>
      <c r="M453" s="93"/>
      <c r="N453" s="93"/>
      <c r="O453" s="92"/>
      <c r="P453" s="92"/>
      <c r="Q453" s="92"/>
      <c r="R453" s="93"/>
      <c r="S453" s="93"/>
      <c r="T453" s="93"/>
      <c r="U453" s="93"/>
      <c r="V453" s="93"/>
      <c r="W453" s="93"/>
    </row>
    <row r="454" spans="1:23" s="94" customFormat="1" ht="12.75">
      <c r="A454" s="95"/>
      <c r="B454" s="93"/>
      <c r="C454" s="93"/>
      <c r="D454" s="93"/>
      <c r="E454" s="93"/>
      <c r="F454" s="96"/>
      <c r="G454" s="102"/>
      <c r="H454" s="102"/>
      <c r="I454" s="102"/>
      <c r="J454" s="93"/>
      <c r="K454" s="93"/>
      <c r="L454" s="93"/>
      <c r="M454" s="93"/>
      <c r="N454" s="93"/>
      <c r="O454" s="92"/>
      <c r="P454" s="92"/>
      <c r="Q454" s="92"/>
      <c r="R454" s="93"/>
      <c r="S454" s="93"/>
      <c r="T454" s="93"/>
      <c r="U454" s="93"/>
      <c r="V454" s="93"/>
      <c r="W454" s="93"/>
    </row>
    <row r="455" spans="1:23" s="94" customFormat="1" ht="12.75">
      <c r="A455" s="95"/>
      <c r="B455" s="93"/>
      <c r="C455" s="93"/>
      <c r="D455" s="93"/>
      <c r="E455" s="93"/>
      <c r="F455" s="96"/>
      <c r="G455" s="102"/>
      <c r="H455" s="102"/>
      <c r="I455" s="102"/>
      <c r="J455" s="93"/>
      <c r="K455" s="93"/>
      <c r="L455" s="93"/>
      <c r="M455" s="93"/>
      <c r="N455" s="93"/>
      <c r="O455" s="92"/>
      <c r="P455" s="92"/>
      <c r="Q455" s="92"/>
      <c r="R455" s="93"/>
      <c r="S455" s="93"/>
      <c r="T455" s="93"/>
      <c r="U455" s="93"/>
      <c r="V455" s="93"/>
      <c r="W455" s="93"/>
    </row>
    <row r="456" spans="1:23" s="94" customFormat="1" ht="12.75">
      <c r="A456" s="95"/>
      <c r="B456" s="93"/>
      <c r="C456" s="93"/>
      <c r="D456" s="93"/>
      <c r="E456" s="93"/>
      <c r="F456" s="96"/>
      <c r="G456" s="102"/>
      <c r="H456" s="102"/>
      <c r="I456" s="102"/>
      <c r="J456" s="93"/>
      <c r="K456" s="93"/>
      <c r="L456" s="93"/>
      <c r="M456" s="93"/>
      <c r="N456" s="93"/>
      <c r="O456" s="92"/>
      <c r="P456" s="92"/>
      <c r="Q456" s="92"/>
      <c r="R456" s="93"/>
      <c r="S456" s="93"/>
      <c r="T456" s="93"/>
      <c r="U456" s="93"/>
      <c r="V456" s="93"/>
      <c r="W456" s="93"/>
    </row>
    <row r="457" spans="1:23" s="94" customFormat="1" ht="12.75">
      <c r="A457" s="95"/>
      <c r="B457" s="93"/>
      <c r="C457" s="93"/>
      <c r="D457" s="93"/>
      <c r="E457" s="93"/>
      <c r="F457" s="96"/>
      <c r="G457" s="102"/>
      <c r="H457" s="102"/>
      <c r="I457" s="102"/>
      <c r="J457" s="93"/>
      <c r="K457" s="93"/>
      <c r="L457" s="93"/>
      <c r="M457" s="93"/>
      <c r="N457" s="93"/>
      <c r="O457" s="92"/>
      <c r="P457" s="92"/>
      <c r="Q457" s="92"/>
      <c r="R457" s="93"/>
      <c r="S457" s="93"/>
      <c r="T457" s="93"/>
      <c r="U457" s="93"/>
      <c r="V457" s="93"/>
      <c r="W457" s="93"/>
    </row>
    <row r="458" spans="1:23" s="94" customFormat="1" ht="12.75">
      <c r="A458" s="95"/>
      <c r="B458" s="93"/>
      <c r="C458" s="93"/>
      <c r="D458" s="93"/>
      <c r="E458" s="93"/>
      <c r="F458" s="96"/>
      <c r="G458" s="102"/>
      <c r="H458" s="102"/>
      <c r="I458" s="102"/>
      <c r="J458" s="93"/>
      <c r="K458" s="93"/>
      <c r="L458" s="93"/>
      <c r="M458" s="93"/>
      <c r="N458" s="93"/>
      <c r="O458" s="92"/>
      <c r="P458" s="92"/>
      <c r="Q458" s="92"/>
      <c r="R458" s="93"/>
      <c r="S458" s="93"/>
      <c r="T458" s="93"/>
      <c r="U458" s="93"/>
      <c r="V458" s="93"/>
      <c r="W458" s="93"/>
    </row>
    <row r="459" spans="1:23" s="94" customFormat="1" ht="12.75">
      <c r="A459" s="95"/>
      <c r="B459" s="93"/>
      <c r="C459" s="93"/>
      <c r="D459" s="93"/>
      <c r="E459" s="93"/>
      <c r="F459" s="96"/>
      <c r="G459" s="102"/>
      <c r="H459" s="102"/>
      <c r="I459" s="102"/>
      <c r="J459" s="93"/>
      <c r="K459" s="93"/>
      <c r="L459" s="93"/>
      <c r="M459" s="93"/>
      <c r="N459" s="93"/>
      <c r="O459" s="92"/>
      <c r="P459" s="92"/>
      <c r="Q459" s="92"/>
      <c r="R459" s="93"/>
      <c r="S459" s="93"/>
      <c r="T459" s="93"/>
      <c r="U459" s="93"/>
      <c r="V459" s="93"/>
      <c r="W459" s="93"/>
    </row>
    <row r="460" spans="1:23" s="94" customFormat="1" ht="12.75">
      <c r="A460" s="95"/>
      <c r="B460" s="93"/>
      <c r="C460" s="93"/>
      <c r="D460" s="93"/>
      <c r="E460" s="93"/>
      <c r="F460" s="96"/>
      <c r="G460" s="102"/>
      <c r="H460" s="102"/>
      <c r="I460" s="102"/>
      <c r="J460" s="93"/>
      <c r="K460" s="93"/>
      <c r="L460" s="93"/>
      <c r="M460" s="93"/>
      <c r="N460" s="93"/>
      <c r="O460" s="92"/>
      <c r="P460" s="92"/>
      <c r="Q460" s="92"/>
      <c r="R460" s="93"/>
      <c r="S460" s="93"/>
      <c r="T460" s="93"/>
      <c r="U460" s="93"/>
      <c r="V460" s="93"/>
      <c r="W460" s="93"/>
    </row>
    <row r="461" spans="1:23" s="94" customFormat="1" ht="12.75">
      <c r="A461" s="95"/>
      <c r="B461" s="93"/>
      <c r="C461" s="93"/>
      <c r="D461" s="93"/>
      <c r="E461" s="93"/>
      <c r="F461" s="96"/>
      <c r="G461" s="102"/>
      <c r="H461" s="102"/>
      <c r="I461" s="102"/>
      <c r="J461" s="93"/>
      <c r="K461" s="93"/>
      <c r="L461" s="93"/>
      <c r="M461" s="93"/>
      <c r="N461" s="93"/>
      <c r="O461" s="92"/>
      <c r="P461" s="92"/>
      <c r="Q461" s="92"/>
      <c r="R461" s="93"/>
      <c r="S461" s="93"/>
      <c r="T461" s="93"/>
      <c r="U461" s="93"/>
      <c r="V461" s="93"/>
      <c r="W461" s="93"/>
    </row>
    <row r="462" spans="1:23" s="94" customFormat="1" ht="12.75">
      <c r="A462" s="95"/>
      <c r="B462" s="93"/>
      <c r="C462" s="93"/>
      <c r="D462" s="93"/>
      <c r="E462" s="93"/>
      <c r="F462" s="96"/>
      <c r="G462" s="102"/>
      <c r="H462" s="102"/>
      <c r="I462" s="102"/>
      <c r="J462" s="93"/>
      <c r="K462" s="93"/>
      <c r="L462" s="93"/>
      <c r="M462" s="93"/>
      <c r="N462" s="93"/>
      <c r="O462" s="92"/>
      <c r="P462" s="92"/>
      <c r="Q462" s="92"/>
      <c r="R462" s="93"/>
      <c r="S462" s="93"/>
      <c r="T462" s="93"/>
      <c r="U462" s="93"/>
      <c r="V462" s="93"/>
      <c r="W462" s="93"/>
    </row>
    <row r="463" spans="1:23" s="94" customFormat="1" ht="12.75">
      <c r="A463" s="95"/>
      <c r="B463" s="93"/>
      <c r="C463" s="93"/>
      <c r="D463" s="93"/>
      <c r="E463" s="93"/>
      <c r="F463" s="96"/>
      <c r="G463" s="102"/>
      <c r="H463" s="102"/>
      <c r="I463" s="102"/>
      <c r="J463" s="93"/>
      <c r="K463" s="93"/>
      <c r="L463" s="93"/>
      <c r="M463" s="93"/>
      <c r="N463" s="93"/>
      <c r="O463" s="92"/>
      <c r="P463" s="92"/>
      <c r="Q463" s="92"/>
      <c r="R463" s="93"/>
      <c r="S463" s="93"/>
      <c r="T463" s="93"/>
      <c r="U463" s="93"/>
      <c r="V463" s="93"/>
      <c r="W463" s="93"/>
    </row>
    <row r="464" spans="1:23" s="94" customFormat="1" ht="12.75">
      <c r="A464" s="95"/>
      <c r="B464" s="93"/>
      <c r="C464" s="93"/>
      <c r="D464" s="93"/>
      <c r="E464" s="93"/>
      <c r="F464" s="96"/>
      <c r="G464" s="102"/>
      <c r="H464" s="102"/>
      <c r="I464" s="102"/>
      <c r="J464" s="93"/>
      <c r="K464" s="93"/>
      <c r="L464" s="93"/>
      <c r="M464" s="93"/>
      <c r="N464" s="93"/>
      <c r="O464" s="92"/>
      <c r="P464" s="92"/>
      <c r="Q464" s="92"/>
      <c r="R464" s="93"/>
      <c r="S464" s="93"/>
      <c r="T464" s="93"/>
      <c r="U464" s="93"/>
      <c r="V464" s="93"/>
      <c r="W464" s="93"/>
    </row>
    <row r="465" spans="1:23" s="94" customFormat="1" ht="12.75">
      <c r="A465" s="95"/>
      <c r="B465" s="93"/>
      <c r="C465" s="93"/>
      <c r="D465" s="93"/>
      <c r="E465" s="93"/>
      <c r="F465" s="96"/>
      <c r="G465" s="102"/>
      <c r="H465" s="102"/>
      <c r="I465" s="102"/>
      <c r="J465" s="93"/>
      <c r="K465" s="93"/>
      <c r="L465" s="93"/>
      <c r="M465" s="93"/>
      <c r="N465" s="93"/>
      <c r="O465" s="92"/>
      <c r="P465" s="92"/>
      <c r="Q465" s="92"/>
      <c r="R465" s="93"/>
      <c r="S465" s="93"/>
      <c r="T465" s="93"/>
      <c r="U465" s="93"/>
      <c r="V465" s="93"/>
      <c r="W465" s="93"/>
    </row>
    <row r="466" spans="1:23" s="94" customFormat="1" ht="12.75">
      <c r="A466" s="95"/>
      <c r="B466" s="93"/>
      <c r="C466" s="93"/>
      <c r="D466" s="93"/>
      <c r="E466" s="93"/>
      <c r="F466" s="96"/>
      <c r="G466" s="102"/>
      <c r="H466" s="102"/>
      <c r="I466" s="102"/>
      <c r="J466" s="93"/>
      <c r="K466" s="93"/>
      <c r="L466" s="93"/>
      <c r="M466" s="93"/>
      <c r="N466" s="93"/>
      <c r="O466" s="92"/>
      <c r="P466" s="92"/>
      <c r="Q466" s="92"/>
      <c r="R466" s="93"/>
      <c r="S466" s="93"/>
      <c r="T466" s="93"/>
      <c r="U466" s="93"/>
      <c r="V466" s="93"/>
      <c r="W466" s="93"/>
    </row>
    <row r="467" spans="1:23" s="94" customFormat="1" ht="12.75">
      <c r="A467" s="95"/>
      <c r="B467" s="93"/>
      <c r="C467" s="93"/>
      <c r="D467" s="93"/>
      <c r="E467" s="93"/>
      <c r="F467" s="96"/>
      <c r="G467" s="102"/>
      <c r="H467" s="102"/>
      <c r="I467" s="102"/>
      <c r="J467" s="93"/>
      <c r="K467" s="93"/>
      <c r="L467" s="93"/>
      <c r="M467" s="93"/>
      <c r="N467" s="93"/>
      <c r="O467" s="92"/>
      <c r="P467" s="92"/>
      <c r="Q467" s="92"/>
      <c r="R467" s="93"/>
      <c r="S467" s="93"/>
      <c r="T467" s="93"/>
      <c r="U467" s="93"/>
      <c r="V467" s="93"/>
      <c r="W467" s="93"/>
    </row>
    <row r="468" spans="1:23" s="94" customFormat="1" ht="12.75">
      <c r="A468" s="95"/>
      <c r="B468" s="93"/>
      <c r="C468" s="93"/>
      <c r="D468" s="93"/>
      <c r="E468" s="93"/>
      <c r="F468" s="96"/>
      <c r="G468" s="102"/>
      <c r="H468" s="102"/>
      <c r="I468" s="102"/>
      <c r="J468" s="93"/>
      <c r="K468" s="93"/>
      <c r="L468" s="93"/>
      <c r="M468" s="93"/>
      <c r="N468" s="93"/>
      <c r="O468" s="92"/>
      <c r="P468" s="92"/>
      <c r="Q468" s="92"/>
      <c r="R468" s="93"/>
      <c r="S468" s="93"/>
      <c r="T468" s="93"/>
      <c r="U468" s="93"/>
      <c r="V468" s="93"/>
      <c r="W468" s="93"/>
    </row>
    <row r="469" spans="1:23" s="94" customFormat="1" ht="12.75">
      <c r="A469" s="95"/>
      <c r="B469" s="93"/>
      <c r="C469" s="93"/>
      <c r="D469" s="93"/>
      <c r="E469" s="93"/>
      <c r="F469" s="96"/>
      <c r="G469" s="102"/>
      <c r="H469" s="102"/>
      <c r="I469" s="102"/>
      <c r="J469" s="93"/>
      <c r="K469" s="93"/>
      <c r="L469" s="93"/>
      <c r="M469" s="93"/>
      <c r="N469" s="93"/>
      <c r="O469" s="92"/>
      <c r="P469" s="92"/>
      <c r="Q469" s="92"/>
      <c r="R469" s="93"/>
      <c r="S469" s="93"/>
      <c r="T469" s="93"/>
      <c r="U469" s="93"/>
      <c r="V469" s="93"/>
      <c r="W469" s="93"/>
    </row>
    <row r="470" spans="1:23" s="94" customFormat="1" ht="12.75">
      <c r="A470" s="95"/>
      <c r="B470" s="93"/>
      <c r="C470" s="93"/>
      <c r="D470" s="93"/>
      <c r="E470" s="93"/>
      <c r="F470" s="96"/>
      <c r="G470" s="102"/>
      <c r="H470" s="102"/>
      <c r="I470" s="102"/>
      <c r="J470" s="93"/>
      <c r="K470" s="93"/>
      <c r="L470" s="93"/>
      <c r="M470" s="93"/>
      <c r="N470" s="93"/>
      <c r="O470" s="92"/>
      <c r="P470" s="92"/>
      <c r="Q470" s="92"/>
      <c r="R470" s="93"/>
      <c r="S470" s="93"/>
      <c r="T470" s="93"/>
      <c r="U470" s="93"/>
      <c r="V470" s="93"/>
      <c r="W470" s="93"/>
    </row>
    <row r="471" spans="1:23" s="94" customFormat="1" ht="12.75">
      <c r="A471" s="95"/>
      <c r="B471" s="93"/>
      <c r="C471" s="93"/>
      <c r="D471" s="93"/>
      <c r="E471" s="93"/>
      <c r="F471" s="96"/>
      <c r="G471" s="102"/>
      <c r="H471" s="102"/>
      <c r="I471" s="102"/>
      <c r="J471" s="93"/>
      <c r="K471" s="93"/>
      <c r="L471" s="93"/>
      <c r="M471" s="93"/>
      <c r="N471" s="93"/>
      <c r="O471" s="92"/>
      <c r="P471" s="92"/>
      <c r="Q471" s="92"/>
      <c r="R471" s="93"/>
      <c r="S471" s="93"/>
      <c r="T471" s="93"/>
      <c r="U471" s="93"/>
      <c r="V471" s="93"/>
      <c r="W471" s="93"/>
    </row>
    <row r="472" spans="1:23" s="94" customFormat="1" ht="12.75">
      <c r="A472" s="95"/>
      <c r="B472" s="93"/>
      <c r="C472" s="93"/>
      <c r="D472" s="93"/>
      <c r="E472" s="93"/>
      <c r="F472" s="96"/>
      <c r="G472" s="102"/>
      <c r="H472" s="102"/>
      <c r="I472" s="102"/>
      <c r="J472" s="93"/>
      <c r="K472" s="93"/>
      <c r="L472" s="93"/>
      <c r="M472" s="93"/>
      <c r="N472" s="93"/>
      <c r="O472" s="92"/>
      <c r="P472" s="92"/>
      <c r="Q472" s="92"/>
      <c r="R472" s="93"/>
      <c r="S472" s="93"/>
      <c r="T472" s="93"/>
      <c r="U472" s="93"/>
      <c r="V472" s="93"/>
      <c r="W472" s="93"/>
    </row>
    <row r="473" spans="1:23" s="94" customFormat="1" ht="12.75">
      <c r="A473" s="95"/>
      <c r="B473" s="93"/>
      <c r="C473" s="93"/>
      <c r="D473" s="93"/>
      <c r="E473" s="93"/>
      <c r="F473" s="96"/>
      <c r="G473" s="102"/>
      <c r="H473" s="102"/>
      <c r="I473" s="102"/>
      <c r="J473" s="93"/>
      <c r="K473" s="93"/>
      <c r="L473" s="93"/>
      <c r="M473" s="93"/>
      <c r="N473" s="93"/>
      <c r="O473" s="92"/>
      <c r="P473" s="92"/>
      <c r="Q473" s="92"/>
      <c r="R473" s="93"/>
      <c r="S473" s="93"/>
      <c r="T473" s="93"/>
      <c r="U473" s="93"/>
      <c r="V473" s="93"/>
      <c r="W473" s="93"/>
    </row>
    <row r="474" spans="1:23" s="94" customFormat="1" ht="12.75">
      <c r="A474" s="95"/>
      <c r="B474" s="93"/>
      <c r="C474" s="93"/>
      <c r="D474" s="93"/>
      <c r="E474" s="93"/>
      <c r="F474" s="96"/>
      <c r="G474" s="102"/>
      <c r="H474" s="102"/>
      <c r="I474" s="102"/>
      <c r="J474" s="93"/>
      <c r="K474" s="93"/>
      <c r="L474" s="93"/>
      <c r="M474" s="93"/>
      <c r="N474" s="93"/>
      <c r="O474" s="92"/>
      <c r="P474" s="92"/>
      <c r="Q474" s="92"/>
      <c r="R474" s="93"/>
      <c r="S474" s="93"/>
      <c r="T474" s="93"/>
      <c r="U474" s="93"/>
      <c r="V474" s="93"/>
      <c r="W474" s="93"/>
    </row>
    <row r="475" spans="1:23" s="94" customFormat="1" ht="12.75">
      <c r="A475" s="95"/>
      <c r="B475" s="93"/>
      <c r="C475" s="93"/>
      <c r="D475" s="93"/>
      <c r="E475" s="93"/>
      <c r="F475" s="96"/>
      <c r="G475" s="102"/>
      <c r="H475" s="102"/>
      <c r="I475" s="102"/>
      <c r="J475" s="93"/>
      <c r="K475" s="93"/>
      <c r="L475" s="93"/>
      <c r="M475" s="93"/>
      <c r="N475" s="93"/>
      <c r="O475" s="92"/>
      <c r="P475" s="92"/>
      <c r="Q475" s="92"/>
      <c r="R475" s="93"/>
      <c r="S475" s="93"/>
      <c r="T475" s="93"/>
      <c r="U475" s="93"/>
      <c r="V475" s="93"/>
      <c r="W475" s="93"/>
    </row>
    <row r="476" spans="1:23" s="94" customFormat="1" ht="12.75">
      <c r="A476" s="95"/>
      <c r="B476" s="93"/>
      <c r="C476" s="93"/>
      <c r="D476" s="93"/>
      <c r="E476" s="93"/>
      <c r="F476" s="96"/>
      <c r="G476" s="102"/>
      <c r="H476" s="102"/>
      <c r="I476" s="102"/>
      <c r="J476" s="93"/>
      <c r="K476" s="93"/>
      <c r="L476" s="93"/>
      <c r="M476" s="93"/>
      <c r="N476" s="93"/>
      <c r="O476" s="92"/>
      <c r="P476" s="92"/>
      <c r="Q476" s="92"/>
      <c r="R476" s="93"/>
      <c r="S476" s="93"/>
      <c r="T476" s="93"/>
      <c r="U476" s="93"/>
      <c r="V476" s="93"/>
      <c r="W476" s="93"/>
    </row>
    <row r="477" spans="1:23" s="94" customFormat="1" ht="12.75">
      <c r="A477" s="95"/>
      <c r="B477" s="93"/>
      <c r="C477" s="93"/>
      <c r="D477" s="93"/>
      <c r="E477" s="93"/>
      <c r="F477" s="96"/>
      <c r="G477" s="102"/>
      <c r="H477" s="102"/>
      <c r="I477" s="102"/>
      <c r="J477" s="93"/>
      <c r="K477" s="93"/>
      <c r="L477" s="93"/>
      <c r="M477" s="93"/>
      <c r="N477" s="93"/>
      <c r="O477" s="92"/>
      <c r="P477" s="92"/>
      <c r="Q477" s="92"/>
      <c r="R477" s="93"/>
      <c r="S477" s="93"/>
      <c r="T477" s="93"/>
      <c r="U477" s="93"/>
      <c r="V477" s="93"/>
      <c r="W477" s="93"/>
    </row>
    <row r="478" spans="1:23" s="94" customFormat="1" ht="12.75">
      <c r="A478" s="95"/>
      <c r="B478" s="93"/>
      <c r="C478" s="93"/>
      <c r="D478" s="93"/>
      <c r="E478" s="93"/>
      <c r="F478" s="96"/>
      <c r="G478" s="102"/>
      <c r="H478" s="102"/>
      <c r="I478" s="102"/>
      <c r="J478" s="93"/>
      <c r="K478" s="93"/>
      <c r="L478" s="93"/>
      <c r="M478" s="93"/>
      <c r="N478" s="93"/>
      <c r="O478" s="92"/>
      <c r="P478" s="92"/>
      <c r="Q478" s="92"/>
      <c r="R478" s="93"/>
      <c r="S478" s="93"/>
      <c r="T478" s="93"/>
      <c r="U478" s="93"/>
      <c r="V478" s="93"/>
      <c r="W478" s="93"/>
    </row>
    <row r="479" spans="1:23" s="94" customFormat="1" ht="12.75">
      <c r="A479" s="95"/>
      <c r="B479" s="93"/>
      <c r="C479" s="93"/>
      <c r="D479" s="93"/>
      <c r="E479" s="93"/>
      <c r="F479" s="96"/>
      <c r="G479" s="102"/>
      <c r="H479" s="102"/>
      <c r="I479" s="102"/>
      <c r="J479" s="93"/>
      <c r="K479" s="93"/>
      <c r="L479" s="93"/>
      <c r="M479" s="93"/>
      <c r="N479" s="93"/>
      <c r="O479" s="92"/>
      <c r="P479" s="92"/>
      <c r="Q479" s="92"/>
      <c r="R479" s="93"/>
      <c r="S479" s="93"/>
      <c r="T479" s="93"/>
      <c r="U479" s="93"/>
      <c r="V479" s="93"/>
      <c r="W479" s="93"/>
    </row>
    <row r="480" spans="1:23" s="94" customFormat="1" ht="12.75">
      <c r="A480" s="95"/>
      <c r="B480" s="93"/>
      <c r="C480" s="93"/>
      <c r="D480" s="93"/>
      <c r="E480" s="93"/>
      <c r="F480" s="96"/>
      <c r="G480" s="102"/>
      <c r="H480" s="102"/>
      <c r="I480" s="102"/>
      <c r="J480" s="93"/>
      <c r="K480" s="93"/>
      <c r="L480" s="93"/>
      <c r="M480" s="93"/>
      <c r="N480" s="93"/>
      <c r="O480" s="92"/>
      <c r="P480" s="92"/>
      <c r="Q480" s="92"/>
      <c r="R480" s="93"/>
      <c r="S480" s="93"/>
      <c r="T480" s="93"/>
      <c r="U480" s="93"/>
      <c r="V480" s="93"/>
      <c r="W480" s="93"/>
    </row>
    <row r="481" spans="1:23" s="94" customFormat="1" ht="12.75">
      <c r="A481" s="95"/>
      <c r="B481" s="93"/>
      <c r="C481" s="93"/>
      <c r="D481" s="93"/>
      <c r="E481" s="93"/>
      <c r="F481" s="96"/>
      <c r="G481" s="102"/>
      <c r="H481" s="102"/>
      <c r="I481" s="102"/>
      <c r="J481" s="93"/>
      <c r="K481" s="93"/>
      <c r="L481" s="93"/>
      <c r="M481" s="93"/>
      <c r="N481" s="93"/>
      <c r="O481" s="92"/>
      <c r="P481" s="92"/>
      <c r="Q481" s="92"/>
      <c r="R481" s="93"/>
      <c r="S481" s="93"/>
      <c r="T481" s="93"/>
      <c r="U481" s="93"/>
      <c r="V481" s="93"/>
      <c r="W481" s="93"/>
    </row>
    <row r="482" spans="1:23" s="94" customFormat="1" ht="12.75">
      <c r="A482" s="95"/>
      <c r="B482" s="93"/>
      <c r="C482" s="93"/>
      <c r="D482" s="93"/>
      <c r="E482" s="93"/>
      <c r="F482" s="96"/>
      <c r="G482" s="102"/>
      <c r="H482" s="102"/>
      <c r="I482" s="102"/>
      <c r="J482" s="93"/>
      <c r="K482" s="93"/>
      <c r="L482" s="93"/>
      <c r="M482" s="93"/>
      <c r="N482" s="93"/>
      <c r="O482" s="92"/>
      <c r="P482" s="92"/>
      <c r="Q482" s="92"/>
      <c r="R482" s="93"/>
      <c r="S482" s="93"/>
      <c r="T482" s="93"/>
      <c r="U482" s="93"/>
      <c r="V482" s="93"/>
      <c r="W482" s="93"/>
    </row>
    <row r="483" spans="1:23" s="94" customFormat="1" ht="12.75">
      <c r="A483" s="95"/>
      <c r="B483" s="93"/>
      <c r="C483" s="93"/>
      <c r="D483" s="93"/>
      <c r="E483" s="93"/>
      <c r="F483" s="96"/>
      <c r="G483" s="102"/>
      <c r="H483" s="102"/>
      <c r="I483" s="102"/>
      <c r="J483" s="93"/>
      <c r="K483" s="93"/>
      <c r="L483" s="93"/>
      <c r="M483" s="93"/>
      <c r="N483" s="93"/>
      <c r="O483" s="92"/>
      <c r="P483" s="92"/>
      <c r="Q483" s="92"/>
      <c r="R483" s="93"/>
      <c r="S483" s="93"/>
      <c r="T483" s="93"/>
      <c r="U483" s="93"/>
      <c r="V483" s="93"/>
      <c r="W483" s="93"/>
    </row>
    <row r="484" spans="1:23" s="94" customFormat="1" ht="12.75">
      <c r="A484" s="95"/>
      <c r="B484" s="93"/>
      <c r="C484" s="93"/>
      <c r="D484" s="93"/>
      <c r="E484" s="93"/>
      <c r="F484" s="96"/>
      <c r="G484" s="102"/>
      <c r="H484" s="102"/>
      <c r="I484" s="102"/>
      <c r="J484" s="93"/>
      <c r="K484" s="93"/>
      <c r="L484" s="93"/>
      <c r="M484" s="93"/>
      <c r="N484" s="93"/>
      <c r="O484" s="92"/>
      <c r="P484" s="92"/>
      <c r="Q484" s="92"/>
      <c r="R484" s="93"/>
      <c r="S484" s="93"/>
      <c r="T484" s="93"/>
      <c r="U484" s="93"/>
      <c r="V484" s="93"/>
      <c r="W484" s="93"/>
    </row>
    <row r="485" spans="1:23" s="94" customFormat="1" ht="12.75">
      <c r="A485" s="95"/>
      <c r="B485" s="93"/>
      <c r="C485" s="93"/>
      <c r="D485" s="93"/>
      <c r="E485" s="93"/>
      <c r="F485" s="96"/>
      <c r="G485" s="102"/>
      <c r="H485" s="102"/>
      <c r="I485" s="102"/>
      <c r="J485" s="93"/>
      <c r="K485" s="93"/>
      <c r="L485" s="93"/>
      <c r="M485" s="93"/>
      <c r="N485" s="93"/>
      <c r="O485" s="92"/>
      <c r="P485" s="92"/>
      <c r="Q485" s="92"/>
      <c r="R485" s="93"/>
      <c r="S485" s="93"/>
      <c r="T485" s="93"/>
      <c r="U485" s="93"/>
      <c r="V485" s="93"/>
      <c r="W485" s="93"/>
    </row>
    <row r="486" spans="1:23" s="94" customFormat="1" ht="12.75">
      <c r="A486" s="95"/>
      <c r="B486" s="93"/>
      <c r="C486" s="93"/>
      <c r="D486" s="93"/>
      <c r="E486" s="93"/>
      <c r="F486" s="96"/>
      <c r="G486" s="102"/>
      <c r="H486" s="102"/>
      <c r="I486" s="102"/>
      <c r="J486" s="93"/>
      <c r="K486" s="93"/>
      <c r="L486" s="93"/>
      <c r="M486" s="93"/>
      <c r="N486" s="93"/>
      <c r="O486" s="92"/>
      <c r="P486" s="92"/>
      <c r="Q486" s="92"/>
      <c r="R486" s="93"/>
      <c r="S486" s="93"/>
      <c r="T486" s="93"/>
      <c r="U486" s="93"/>
      <c r="V486" s="93"/>
      <c r="W486" s="93"/>
    </row>
    <row r="487" spans="1:23" s="94" customFormat="1" ht="12.75">
      <c r="A487" s="95"/>
      <c r="B487" s="93"/>
      <c r="C487" s="93"/>
      <c r="D487" s="93"/>
      <c r="E487" s="93"/>
      <c r="F487" s="96"/>
      <c r="G487" s="102"/>
      <c r="H487" s="102"/>
      <c r="I487" s="102"/>
      <c r="J487" s="93"/>
      <c r="K487" s="93"/>
      <c r="L487" s="93"/>
      <c r="M487" s="93"/>
      <c r="N487" s="93"/>
      <c r="O487" s="92"/>
      <c r="P487" s="92"/>
      <c r="Q487" s="92"/>
      <c r="R487" s="93"/>
      <c r="S487" s="93"/>
      <c r="T487" s="93"/>
      <c r="U487" s="93"/>
      <c r="V487" s="93"/>
      <c r="W487" s="93"/>
    </row>
    <row r="488" spans="1:23" s="94" customFormat="1" ht="12.75">
      <c r="A488" s="95"/>
      <c r="B488" s="93"/>
      <c r="C488" s="93"/>
      <c r="D488" s="93"/>
      <c r="E488" s="93"/>
      <c r="F488" s="96"/>
      <c r="G488" s="102"/>
      <c r="H488" s="102"/>
      <c r="I488" s="102"/>
      <c r="J488" s="93"/>
      <c r="K488" s="93"/>
      <c r="L488" s="93"/>
      <c r="M488" s="93"/>
      <c r="N488" s="93"/>
      <c r="O488" s="92"/>
      <c r="P488" s="92"/>
      <c r="Q488" s="92"/>
      <c r="R488" s="93"/>
      <c r="S488" s="93"/>
      <c r="T488" s="93"/>
      <c r="U488" s="93"/>
      <c r="V488" s="93"/>
      <c r="W488" s="93"/>
    </row>
    <row r="489" spans="1:23" s="94" customFormat="1" ht="12.75">
      <c r="A489" s="95"/>
      <c r="B489" s="93"/>
      <c r="C489" s="93"/>
      <c r="D489" s="93"/>
      <c r="E489" s="93"/>
      <c r="F489" s="96"/>
      <c r="G489" s="102"/>
      <c r="H489" s="102"/>
      <c r="I489" s="102"/>
      <c r="J489" s="93"/>
      <c r="K489" s="93"/>
      <c r="L489" s="93"/>
      <c r="M489" s="93"/>
      <c r="N489" s="93"/>
      <c r="O489" s="92"/>
      <c r="P489" s="92"/>
      <c r="Q489" s="92"/>
      <c r="R489" s="93"/>
      <c r="S489" s="93"/>
      <c r="T489" s="93"/>
      <c r="U489" s="93"/>
      <c r="V489" s="93"/>
      <c r="W489" s="93"/>
    </row>
    <row r="490" spans="1:23" s="94" customFormat="1" ht="12.75">
      <c r="A490" s="95"/>
      <c r="B490" s="93"/>
      <c r="C490" s="93"/>
      <c r="D490" s="93"/>
      <c r="E490" s="93"/>
      <c r="F490" s="96"/>
      <c r="G490" s="102"/>
      <c r="H490" s="102"/>
      <c r="I490" s="102"/>
      <c r="J490" s="93"/>
      <c r="K490" s="93"/>
      <c r="L490" s="93"/>
      <c r="M490" s="93"/>
      <c r="N490" s="93"/>
      <c r="O490" s="92"/>
      <c r="P490" s="92"/>
      <c r="Q490" s="92"/>
      <c r="R490" s="93"/>
      <c r="S490" s="93"/>
      <c r="T490" s="93"/>
      <c r="U490" s="93"/>
      <c r="V490" s="93"/>
      <c r="W490" s="93"/>
    </row>
    <row r="491" spans="1:23" s="94" customFormat="1" ht="12.75">
      <c r="A491" s="95"/>
      <c r="B491" s="93"/>
      <c r="C491" s="93"/>
      <c r="D491" s="93"/>
      <c r="E491" s="93"/>
      <c r="F491" s="96"/>
      <c r="G491" s="102"/>
      <c r="H491" s="102"/>
      <c r="I491" s="102"/>
      <c r="J491" s="93"/>
      <c r="K491" s="93"/>
      <c r="L491" s="93"/>
      <c r="M491" s="93"/>
      <c r="N491" s="93"/>
      <c r="O491" s="92"/>
      <c r="P491" s="92"/>
      <c r="Q491" s="92"/>
      <c r="R491" s="93"/>
      <c r="S491" s="93"/>
      <c r="T491" s="93"/>
      <c r="U491" s="93"/>
      <c r="V491" s="93"/>
      <c r="W491" s="93"/>
    </row>
    <row r="492" spans="1:23" s="94" customFormat="1" ht="12.75">
      <c r="A492" s="95"/>
      <c r="B492" s="93"/>
      <c r="C492" s="93"/>
      <c r="D492" s="93"/>
      <c r="E492" s="93"/>
      <c r="F492" s="96"/>
      <c r="G492" s="102"/>
      <c r="H492" s="102"/>
      <c r="I492" s="102"/>
      <c r="J492" s="93"/>
      <c r="K492" s="93"/>
      <c r="L492" s="93"/>
      <c r="M492" s="93"/>
      <c r="N492" s="93"/>
      <c r="O492" s="92"/>
      <c r="P492" s="92"/>
      <c r="Q492" s="92"/>
      <c r="R492" s="93"/>
      <c r="S492" s="93"/>
      <c r="T492" s="93"/>
      <c r="U492" s="93"/>
      <c r="V492" s="93"/>
      <c r="W492" s="93"/>
    </row>
    <row r="493" spans="1:23" s="94" customFormat="1" ht="12.75">
      <c r="A493" s="95"/>
      <c r="B493" s="93"/>
      <c r="C493" s="93"/>
      <c r="D493" s="93"/>
      <c r="E493" s="93"/>
      <c r="F493" s="96"/>
      <c r="G493" s="102"/>
      <c r="H493" s="102"/>
      <c r="I493" s="102"/>
      <c r="J493" s="93"/>
      <c r="K493" s="93"/>
      <c r="L493" s="93"/>
      <c r="M493" s="93"/>
      <c r="N493" s="93"/>
      <c r="O493" s="92"/>
      <c r="P493" s="92"/>
      <c r="Q493" s="92"/>
      <c r="R493" s="93"/>
      <c r="S493" s="93"/>
      <c r="T493" s="93"/>
      <c r="U493" s="93"/>
      <c r="V493" s="93"/>
      <c r="W493" s="93"/>
    </row>
    <row r="494" spans="1:23" s="94" customFormat="1" ht="12.75">
      <c r="A494" s="95"/>
      <c r="B494" s="93"/>
      <c r="C494" s="93"/>
      <c r="D494" s="93"/>
      <c r="E494" s="93"/>
      <c r="F494" s="96"/>
      <c r="G494" s="102"/>
      <c r="H494" s="102"/>
      <c r="I494" s="102"/>
      <c r="J494" s="93"/>
      <c r="K494" s="93"/>
      <c r="L494" s="93"/>
      <c r="M494" s="93"/>
      <c r="N494" s="93"/>
      <c r="O494" s="92"/>
      <c r="P494" s="92"/>
      <c r="Q494" s="92"/>
      <c r="R494" s="93"/>
      <c r="S494" s="93"/>
      <c r="T494" s="93"/>
      <c r="U494" s="93"/>
      <c r="V494" s="93"/>
      <c r="W494" s="93"/>
    </row>
    <row r="495" spans="1:23" s="94" customFormat="1" ht="12.75">
      <c r="A495" s="95"/>
      <c r="B495" s="93"/>
      <c r="C495" s="93"/>
      <c r="D495" s="93"/>
      <c r="E495" s="93"/>
      <c r="F495" s="96"/>
      <c r="G495" s="102"/>
      <c r="H495" s="102"/>
      <c r="I495" s="102"/>
      <c r="J495" s="93"/>
      <c r="K495" s="93"/>
      <c r="L495" s="93"/>
      <c r="M495" s="93"/>
      <c r="N495" s="93"/>
      <c r="O495" s="92"/>
      <c r="P495" s="92"/>
      <c r="Q495" s="92"/>
      <c r="R495" s="93"/>
      <c r="S495" s="93"/>
      <c r="T495" s="93"/>
      <c r="U495" s="93"/>
      <c r="V495" s="93"/>
      <c r="W495" s="93"/>
    </row>
    <row r="496" spans="1:23" s="94" customFormat="1" ht="12.75">
      <c r="A496" s="95"/>
      <c r="B496" s="93"/>
      <c r="C496" s="93"/>
      <c r="D496" s="93"/>
      <c r="E496" s="93"/>
      <c r="F496" s="96"/>
      <c r="G496" s="102"/>
      <c r="H496" s="102"/>
      <c r="I496" s="102"/>
      <c r="J496" s="93"/>
      <c r="K496" s="93"/>
      <c r="L496" s="93"/>
      <c r="M496" s="93"/>
      <c r="N496" s="93"/>
      <c r="O496" s="92"/>
      <c r="P496" s="92"/>
      <c r="Q496" s="92"/>
      <c r="R496" s="93"/>
      <c r="S496" s="93"/>
      <c r="T496" s="93"/>
      <c r="U496" s="93"/>
      <c r="V496" s="93"/>
      <c r="W496" s="93"/>
    </row>
    <row r="497" spans="1:23" s="94" customFormat="1" ht="12.75">
      <c r="A497" s="95"/>
      <c r="B497" s="93"/>
      <c r="C497" s="93"/>
      <c r="D497" s="93"/>
      <c r="E497" s="93"/>
      <c r="F497" s="96"/>
      <c r="G497" s="102"/>
      <c r="H497" s="102"/>
      <c r="I497" s="102"/>
      <c r="J497" s="93"/>
      <c r="K497" s="93"/>
      <c r="L497" s="93"/>
      <c r="M497" s="93"/>
      <c r="N497" s="93"/>
      <c r="O497" s="92"/>
      <c r="P497" s="92"/>
      <c r="Q497" s="92"/>
      <c r="R497" s="93"/>
      <c r="S497" s="93"/>
      <c r="T497" s="93"/>
      <c r="U497" s="93"/>
      <c r="V497" s="93"/>
      <c r="W497" s="93"/>
    </row>
    <row r="498" spans="1:23" s="94" customFormat="1" ht="12.75">
      <c r="A498" s="95"/>
      <c r="B498" s="93"/>
      <c r="C498" s="93"/>
      <c r="D498" s="93"/>
      <c r="E498" s="93"/>
      <c r="F498" s="96"/>
      <c r="G498" s="102"/>
      <c r="H498" s="102"/>
      <c r="I498" s="102"/>
      <c r="J498" s="93"/>
      <c r="K498" s="93"/>
      <c r="L498" s="93"/>
      <c r="M498" s="93"/>
      <c r="N498" s="93"/>
      <c r="O498" s="92"/>
      <c r="P498" s="92"/>
      <c r="Q498" s="92"/>
      <c r="R498" s="93"/>
      <c r="S498" s="93"/>
      <c r="T498" s="93"/>
      <c r="U498" s="93"/>
      <c r="V498" s="93"/>
      <c r="W498" s="93"/>
    </row>
    <row r="499" spans="1:23" s="94" customFormat="1" ht="12.75">
      <c r="A499" s="95"/>
      <c r="B499" s="93"/>
      <c r="C499" s="93"/>
      <c r="D499" s="93"/>
      <c r="E499" s="93"/>
      <c r="F499" s="96"/>
      <c r="G499" s="102"/>
      <c r="H499" s="102"/>
      <c r="I499" s="102"/>
      <c r="J499" s="93"/>
      <c r="K499" s="93"/>
      <c r="L499" s="93"/>
      <c r="M499" s="93"/>
      <c r="N499" s="93"/>
      <c r="O499" s="92"/>
      <c r="P499" s="92"/>
      <c r="Q499" s="92"/>
      <c r="R499" s="93"/>
      <c r="S499" s="93"/>
      <c r="T499" s="93"/>
      <c r="U499" s="93"/>
      <c r="V499" s="93"/>
      <c r="W499" s="93"/>
    </row>
    <row r="500" spans="1:23" s="94" customFormat="1" ht="12.75">
      <c r="A500" s="95"/>
      <c r="B500" s="93"/>
      <c r="C500" s="93"/>
      <c r="D500" s="93"/>
      <c r="E500" s="93"/>
      <c r="F500" s="96"/>
      <c r="G500" s="102"/>
      <c r="H500" s="102"/>
      <c r="I500" s="102"/>
      <c r="J500" s="93"/>
      <c r="K500" s="93"/>
      <c r="L500" s="93"/>
      <c r="M500" s="93"/>
      <c r="N500" s="93"/>
      <c r="O500" s="92"/>
      <c r="P500" s="92"/>
      <c r="Q500" s="92"/>
      <c r="R500" s="93"/>
      <c r="S500" s="93"/>
      <c r="T500" s="93"/>
      <c r="U500" s="93"/>
      <c r="V500" s="93"/>
      <c r="W500" s="93"/>
    </row>
    <row r="501" spans="1:23" s="94" customFormat="1" ht="12.75">
      <c r="A501" s="95"/>
      <c r="B501" s="93"/>
      <c r="C501" s="93"/>
      <c r="D501" s="93"/>
      <c r="E501" s="93"/>
      <c r="F501" s="96"/>
      <c r="G501" s="102"/>
      <c r="H501" s="102"/>
      <c r="I501" s="102"/>
      <c r="J501" s="93"/>
      <c r="K501" s="93"/>
      <c r="L501" s="93"/>
      <c r="M501" s="93"/>
      <c r="N501" s="93"/>
      <c r="O501" s="92"/>
      <c r="P501" s="92"/>
      <c r="Q501" s="92"/>
      <c r="R501" s="93"/>
      <c r="S501" s="93"/>
      <c r="T501" s="93"/>
      <c r="U501" s="93"/>
      <c r="V501" s="93"/>
      <c r="W501" s="93"/>
    </row>
    <row r="502" spans="1:23" s="94" customFormat="1" ht="12.75">
      <c r="A502" s="95"/>
      <c r="B502" s="93"/>
      <c r="C502" s="93"/>
      <c r="D502" s="93"/>
      <c r="E502" s="93"/>
      <c r="F502" s="96"/>
      <c r="G502" s="102"/>
      <c r="H502" s="102"/>
      <c r="I502" s="102"/>
      <c r="J502" s="93"/>
      <c r="K502" s="93"/>
      <c r="L502" s="93"/>
      <c r="M502" s="93"/>
      <c r="N502" s="93"/>
      <c r="O502" s="92"/>
      <c r="P502" s="92"/>
      <c r="Q502" s="92"/>
      <c r="R502" s="93"/>
      <c r="S502" s="93"/>
      <c r="T502" s="93"/>
      <c r="U502" s="93"/>
      <c r="V502" s="93"/>
      <c r="W502" s="93"/>
    </row>
    <row r="503" spans="1:23" s="94" customFormat="1" ht="12.75">
      <c r="A503" s="95"/>
      <c r="B503" s="93"/>
      <c r="C503" s="93"/>
      <c r="D503" s="93"/>
      <c r="E503" s="93"/>
      <c r="F503" s="96"/>
      <c r="G503" s="102"/>
      <c r="H503" s="102"/>
      <c r="I503" s="102"/>
      <c r="J503" s="93"/>
      <c r="K503" s="93"/>
      <c r="L503" s="93"/>
      <c r="M503" s="93"/>
      <c r="N503" s="93"/>
      <c r="O503" s="92"/>
      <c r="P503" s="92"/>
      <c r="Q503" s="92"/>
      <c r="R503" s="93"/>
      <c r="S503" s="93"/>
      <c r="T503" s="93"/>
      <c r="U503" s="93"/>
      <c r="V503" s="93"/>
      <c r="W503" s="93"/>
    </row>
    <row r="504" spans="1:23" s="94" customFormat="1" ht="12.75">
      <c r="A504" s="95"/>
      <c r="B504" s="93"/>
      <c r="C504" s="93"/>
      <c r="D504" s="93"/>
      <c r="E504" s="93"/>
      <c r="F504" s="96"/>
      <c r="G504" s="102"/>
      <c r="H504" s="102"/>
      <c r="I504" s="102"/>
      <c r="J504" s="93"/>
      <c r="K504" s="93"/>
      <c r="L504" s="93"/>
      <c r="M504" s="93"/>
      <c r="N504" s="93"/>
      <c r="O504" s="92"/>
      <c r="P504" s="92"/>
      <c r="Q504" s="92"/>
      <c r="R504" s="93"/>
      <c r="S504" s="93"/>
      <c r="T504" s="93"/>
      <c r="U504" s="93"/>
      <c r="V504" s="93"/>
      <c r="W504" s="93"/>
    </row>
    <row r="505" spans="1:23" s="94" customFormat="1" ht="12.75">
      <c r="A505" s="95"/>
      <c r="B505" s="93"/>
      <c r="C505" s="93"/>
      <c r="D505" s="93"/>
      <c r="E505" s="93"/>
      <c r="F505" s="96"/>
      <c r="G505" s="102"/>
      <c r="H505" s="102"/>
      <c r="I505" s="102"/>
      <c r="J505" s="93"/>
      <c r="K505" s="93"/>
      <c r="L505" s="93"/>
      <c r="M505" s="93"/>
      <c r="N505" s="93"/>
      <c r="O505" s="92"/>
      <c r="P505" s="92"/>
      <c r="Q505" s="92"/>
      <c r="R505" s="93"/>
      <c r="S505" s="93"/>
      <c r="T505" s="93"/>
      <c r="U505" s="93"/>
      <c r="V505" s="93"/>
      <c r="W505" s="93"/>
    </row>
    <row r="506" spans="1:23" s="94" customFormat="1" ht="12.75">
      <c r="A506" s="95"/>
      <c r="B506" s="93"/>
      <c r="C506" s="93"/>
      <c r="D506" s="93"/>
      <c r="E506" s="93"/>
      <c r="F506" s="96"/>
      <c r="G506" s="102"/>
      <c r="H506" s="102"/>
      <c r="I506" s="102"/>
      <c r="J506" s="93"/>
      <c r="K506" s="93"/>
      <c r="L506" s="93"/>
      <c r="M506" s="93"/>
      <c r="N506" s="93"/>
      <c r="O506" s="92"/>
      <c r="P506" s="92"/>
      <c r="Q506" s="92"/>
      <c r="R506" s="93"/>
      <c r="S506" s="93"/>
      <c r="T506" s="93"/>
      <c r="U506" s="93"/>
      <c r="V506" s="93"/>
      <c r="W506" s="93"/>
    </row>
    <row r="507" spans="1:23" s="94" customFormat="1" ht="12.75">
      <c r="A507" s="95"/>
      <c r="B507" s="93"/>
      <c r="C507" s="93"/>
      <c r="D507" s="93"/>
      <c r="E507" s="93"/>
      <c r="F507" s="96"/>
      <c r="G507" s="102"/>
      <c r="H507" s="102"/>
      <c r="I507" s="102"/>
      <c r="J507" s="93"/>
      <c r="K507" s="93"/>
      <c r="L507" s="93"/>
      <c r="M507" s="93"/>
      <c r="N507" s="93"/>
      <c r="O507" s="92"/>
      <c r="P507" s="92"/>
      <c r="Q507" s="92"/>
      <c r="R507" s="93"/>
      <c r="S507" s="93"/>
      <c r="T507" s="93"/>
      <c r="U507" s="93"/>
      <c r="V507" s="93"/>
      <c r="W507" s="93"/>
    </row>
    <row r="508" spans="1:23" s="94" customFormat="1" ht="12.75">
      <c r="A508" s="95"/>
      <c r="B508" s="93"/>
      <c r="C508" s="93"/>
      <c r="D508" s="93"/>
      <c r="E508" s="93"/>
      <c r="F508" s="96"/>
      <c r="G508" s="102"/>
      <c r="H508" s="102"/>
      <c r="I508" s="102"/>
      <c r="J508" s="93"/>
      <c r="K508" s="93"/>
      <c r="L508" s="93"/>
      <c r="M508" s="93"/>
      <c r="N508" s="93"/>
      <c r="O508" s="92"/>
      <c r="P508" s="92"/>
      <c r="Q508" s="92"/>
      <c r="R508" s="93"/>
      <c r="S508" s="93"/>
      <c r="T508" s="93"/>
      <c r="U508" s="93"/>
      <c r="V508" s="93"/>
      <c r="W508" s="93"/>
    </row>
    <row r="509" spans="1:23" s="94" customFormat="1" ht="12.75">
      <c r="A509" s="95"/>
      <c r="B509" s="93"/>
      <c r="C509" s="93"/>
      <c r="D509" s="93"/>
      <c r="E509" s="93"/>
      <c r="F509" s="96"/>
      <c r="G509" s="102"/>
      <c r="H509" s="102"/>
      <c r="I509" s="102"/>
      <c r="J509" s="93"/>
      <c r="K509" s="93"/>
      <c r="L509" s="93"/>
      <c r="M509" s="93"/>
      <c r="N509" s="93"/>
      <c r="O509" s="92"/>
      <c r="P509" s="92"/>
      <c r="Q509" s="92"/>
      <c r="R509" s="93"/>
      <c r="S509" s="93"/>
      <c r="T509" s="93"/>
      <c r="U509" s="93"/>
      <c r="V509" s="93"/>
      <c r="W509" s="93"/>
    </row>
    <row r="510" spans="1:23" s="94" customFormat="1" ht="12.75">
      <c r="A510" s="95"/>
      <c r="B510" s="93"/>
      <c r="C510" s="93"/>
      <c r="D510" s="93"/>
      <c r="E510" s="93"/>
      <c r="F510" s="96"/>
      <c r="G510" s="102"/>
      <c r="H510" s="102"/>
      <c r="I510" s="102"/>
      <c r="J510" s="93"/>
      <c r="K510" s="93"/>
      <c r="L510" s="93"/>
      <c r="M510" s="93"/>
      <c r="N510" s="93"/>
      <c r="O510" s="92"/>
      <c r="P510" s="92"/>
      <c r="Q510" s="92"/>
      <c r="R510" s="93"/>
      <c r="S510" s="93"/>
      <c r="T510" s="93"/>
      <c r="U510" s="93"/>
      <c r="V510" s="93"/>
      <c r="W510" s="93"/>
    </row>
    <row r="511" spans="1:23" s="94" customFormat="1" ht="12.75">
      <c r="A511" s="95"/>
      <c r="B511" s="93"/>
      <c r="C511" s="93"/>
      <c r="D511" s="93"/>
      <c r="E511" s="93"/>
      <c r="F511" s="96"/>
      <c r="G511" s="102"/>
      <c r="H511" s="102"/>
      <c r="I511" s="102"/>
      <c r="J511" s="93"/>
      <c r="K511" s="93"/>
      <c r="L511" s="93"/>
      <c r="M511" s="93"/>
      <c r="N511" s="93"/>
      <c r="O511" s="92"/>
      <c r="P511" s="92"/>
      <c r="Q511" s="92"/>
      <c r="R511" s="93"/>
      <c r="S511" s="93"/>
      <c r="T511" s="93"/>
      <c r="U511" s="93"/>
      <c r="V511" s="93"/>
      <c r="W511" s="93"/>
    </row>
    <row r="512" spans="1:23" s="94" customFormat="1" ht="12.75">
      <c r="A512" s="95"/>
      <c r="B512" s="93"/>
      <c r="C512" s="93"/>
      <c r="D512" s="93"/>
      <c r="E512" s="93"/>
      <c r="F512" s="96"/>
      <c r="G512" s="102"/>
      <c r="H512" s="102"/>
      <c r="I512" s="102"/>
      <c r="J512" s="93"/>
      <c r="K512" s="93"/>
      <c r="L512" s="93"/>
      <c r="M512" s="93"/>
      <c r="N512" s="93"/>
      <c r="O512" s="92"/>
      <c r="P512" s="92"/>
      <c r="Q512" s="92"/>
      <c r="R512" s="93"/>
      <c r="S512" s="93"/>
      <c r="T512" s="93"/>
      <c r="U512" s="93"/>
      <c r="V512" s="93"/>
      <c r="W512" s="93"/>
    </row>
    <row r="513" spans="1:23" s="94" customFormat="1" ht="12.75">
      <c r="A513" s="95"/>
      <c r="B513" s="93"/>
      <c r="C513" s="93"/>
      <c r="D513" s="93"/>
      <c r="E513" s="93"/>
      <c r="F513" s="96"/>
      <c r="G513" s="102"/>
      <c r="H513" s="102"/>
      <c r="I513" s="102"/>
      <c r="J513" s="93"/>
      <c r="K513" s="93"/>
      <c r="L513" s="93"/>
      <c r="M513" s="93"/>
      <c r="N513" s="93"/>
      <c r="O513" s="92"/>
      <c r="P513" s="92"/>
      <c r="Q513" s="92"/>
      <c r="R513" s="93"/>
      <c r="S513" s="93"/>
      <c r="T513" s="93"/>
      <c r="U513" s="93"/>
      <c r="V513" s="93"/>
      <c r="W513" s="93"/>
    </row>
    <row r="514" spans="1:23" s="94" customFormat="1" ht="12.75">
      <c r="A514" s="95"/>
      <c r="B514" s="93"/>
      <c r="C514" s="93"/>
      <c r="D514" s="93"/>
      <c r="E514" s="93"/>
      <c r="F514" s="96"/>
      <c r="G514" s="102"/>
      <c r="H514" s="102"/>
      <c r="I514" s="102"/>
      <c r="J514" s="93"/>
      <c r="K514" s="93"/>
      <c r="L514" s="93"/>
      <c r="M514" s="93"/>
      <c r="N514" s="93"/>
      <c r="O514" s="92"/>
      <c r="P514" s="92"/>
      <c r="Q514" s="92"/>
      <c r="R514" s="93"/>
      <c r="S514" s="93"/>
      <c r="T514" s="93"/>
      <c r="U514" s="93"/>
      <c r="V514" s="93"/>
      <c r="W514" s="93"/>
    </row>
    <row r="515" spans="1:23" s="94" customFormat="1" ht="12.75">
      <c r="A515" s="95"/>
      <c r="B515" s="93"/>
      <c r="C515" s="93"/>
      <c r="D515" s="93"/>
      <c r="E515" s="93"/>
      <c r="F515" s="96"/>
      <c r="G515" s="102"/>
      <c r="H515" s="102"/>
      <c r="I515" s="102"/>
      <c r="J515" s="93"/>
      <c r="K515" s="93"/>
      <c r="L515" s="93"/>
      <c r="M515" s="93"/>
      <c r="N515" s="93"/>
      <c r="O515" s="92"/>
      <c r="P515" s="92"/>
      <c r="Q515" s="92"/>
      <c r="R515" s="93"/>
      <c r="S515" s="93"/>
      <c r="T515" s="93"/>
      <c r="U515" s="93"/>
      <c r="V515" s="93"/>
      <c r="W515" s="93"/>
    </row>
    <row r="516" spans="1:23" s="94" customFormat="1" ht="12.75">
      <c r="A516" s="95"/>
      <c r="B516" s="93"/>
      <c r="C516" s="93"/>
      <c r="D516" s="93"/>
      <c r="E516" s="93"/>
      <c r="F516" s="96"/>
      <c r="G516" s="102"/>
      <c r="H516" s="102"/>
      <c r="I516" s="102"/>
      <c r="J516" s="93"/>
      <c r="K516" s="93"/>
      <c r="L516" s="93"/>
      <c r="M516" s="93"/>
      <c r="N516" s="93"/>
      <c r="O516" s="92"/>
      <c r="P516" s="92"/>
      <c r="Q516" s="92"/>
      <c r="R516" s="93"/>
      <c r="S516" s="93"/>
      <c r="T516" s="93"/>
      <c r="U516" s="93"/>
      <c r="V516" s="93"/>
      <c r="W516" s="93"/>
    </row>
    <row r="517" spans="1:23" s="94" customFormat="1" ht="12.75">
      <c r="A517" s="95"/>
      <c r="B517" s="93"/>
      <c r="C517" s="93"/>
      <c r="D517" s="93"/>
      <c r="E517" s="93"/>
      <c r="F517" s="96"/>
      <c r="G517" s="102"/>
      <c r="H517" s="102"/>
      <c r="I517" s="102"/>
      <c r="J517" s="93"/>
      <c r="K517" s="93"/>
      <c r="L517" s="93"/>
      <c r="M517" s="93"/>
      <c r="N517" s="93"/>
      <c r="O517" s="92"/>
      <c r="P517" s="92"/>
      <c r="Q517" s="92"/>
      <c r="R517" s="93"/>
      <c r="S517" s="93"/>
      <c r="T517" s="93"/>
      <c r="U517" s="93"/>
      <c r="V517" s="93"/>
      <c r="W517" s="93"/>
    </row>
    <row r="518" spans="1:23" s="94" customFormat="1" ht="12.75">
      <c r="A518" s="95"/>
      <c r="B518" s="93"/>
      <c r="C518" s="93"/>
      <c r="D518" s="93"/>
      <c r="E518" s="93"/>
      <c r="F518" s="96"/>
      <c r="G518" s="102"/>
      <c r="H518" s="102"/>
      <c r="I518" s="102"/>
      <c r="J518" s="93"/>
      <c r="K518" s="93"/>
      <c r="L518" s="93"/>
      <c r="M518" s="93"/>
      <c r="N518" s="93"/>
      <c r="O518" s="92"/>
      <c r="P518" s="92"/>
      <c r="Q518" s="92"/>
      <c r="R518" s="93"/>
      <c r="S518" s="93"/>
      <c r="T518" s="93"/>
      <c r="U518" s="93"/>
      <c r="V518" s="93"/>
      <c r="W518" s="93"/>
    </row>
    <row r="519" spans="1:23" s="94" customFormat="1" ht="12.75">
      <c r="A519" s="95"/>
      <c r="B519" s="93"/>
      <c r="C519" s="93"/>
      <c r="D519" s="93"/>
      <c r="E519" s="93"/>
      <c r="F519" s="96"/>
      <c r="G519" s="102"/>
      <c r="H519" s="102"/>
      <c r="I519" s="102"/>
      <c r="J519" s="93"/>
      <c r="K519" s="93"/>
      <c r="L519" s="93"/>
      <c r="M519" s="93"/>
      <c r="N519" s="93"/>
      <c r="O519" s="92"/>
      <c r="P519" s="92"/>
      <c r="Q519" s="92"/>
      <c r="R519" s="93"/>
      <c r="S519" s="93"/>
      <c r="T519" s="93"/>
      <c r="U519" s="93"/>
      <c r="V519" s="93"/>
      <c r="W519" s="93"/>
    </row>
    <row r="520" spans="1:23" s="94" customFormat="1" ht="12.75">
      <c r="A520" s="95"/>
      <c r="B520" s="93"/>
      <c r="C520" s="93"/>
      <c r="D520" s="93"/>
      <c r="E520" s="93"/>
      <c r="F520" s="96"/>
      <c r="G520" s="102"/>
      <c r="H520" s="102"/>
      <c r="I520" s="102"/>
      <c r="J520" s="93"/>
      <c r="K520" s="93"/>
      <c r="L520" s="93"/>
      <c r="M520" s="93"/>
      <c r="N520" s="93"/>
      <c r="O520" s="92"/>
      <c r="P520" s="92"/>
      <c r="Q520" s="92"/>
      <c r="R520" s="93"/>
      <c r="S520" s="93"/>
      <c r="T520" s="93"/>
      <c r="U520" s="93"/>
      <c r="V520" s="93"/>
      <c r="W520" s="93"/>
    </row>
    <row r="521" spans="1:23" s="94" customFormat="1" ht="12.75">
      <c r="A521" s="95"/>
      <c r="B521" s="93"/>
      <c r="C521" s="93"/>
      <c r="D521" s="93"/>
      <c r="E521" s="93"/>
      <c r="F521" s="96"/>
      <c r="G521" s="102"/>
      <c r="H521" s="102"/>
      <c r="I521" s="102"/>
      <c r="J521" s="93"/>
      <c r="K521" s="93"/>
      <c r="L521" s="93"/>
      <c r="M521" s="93"/>
      <c r="N521" s="93"/>
      <c r="O521" s="92"/>
      <c r="P521" s="92"/>
      <c r="Q521" s="92"/>
      <c r="R521" s="93"/>
      <c r="S521" s="93"/>
      <c r="T521" s="93"/>
      <c r="U521" s="93"/>
      <c r="V521" s="93"/>
      <c r="W521" s="93"/>
    </row>
    <row r="522" spans="1:23" s="94" customFormat="1" ht="12.75">
      <c r="A522" s="95"/>
      <c r="B522" s="93"/>
      <c r="C522" s="93"/>
      <c r="D522" s="93"/>
      <c r="E522" s="93"/>
      <c r="F522" s="96"/>
      <c r="G522" s="102"/>
      <c r="H522" s="102"/>
      <c r="I522" s="102"/>
      <c r="J522" s="93"/>
      <c r="K522" s="93"/>
      <c r="L522" s="93"/>
      <c r="M522" s="93"/>
      <c r="N522" s="93"/>
      <c r="O522" s="92"/>
      <c r="P522" s="92"/>
      <c r="Q522" s="92"/>
      <c r="R522" s="93"/>
      <c r="S522" s="93"/>
      <c r="T522" s="93"/>
      <c r="U522" s="93"/>
      <c r="V522" s="93"/>
      <c r="W522" s="93"/>
    </row>
    <row r="523" spans="1:23" s="94" customFormat="1" ht="12.75">
      <c r="A523" s="95"/>
      <c r="B523" s="93"/>
      <c r="C523" s="93"/>
      <c r="D523" s="93"/>
      <c r="E523" s="93"/>
      <c r="F523" s="96"/>
      <c r="G523" s="102"/>
      <c r="H523" s="102"/>
      <c r="I523" s="102"/>
      <c r="J523" s="93"/>
      <c r="K523" s="93"/>
      <c r="L523" s="93"/>
      <c r="M523" s="93"/>
      <c r="N523" s="93"/>
      <c r="O523" s="92"/>
      <c r="P523" s="92"/>
      <c r="Q523" s="92"/>
      <c r="R523" s="93"/>
      <c r="S523" s="93"/>
      <c r="T523" s="93"/>
      <c r="U523" s="93"/>
      <c r="V523" s="93"/>
      <c r="W523" s="93"/>
    </row>
    <row r="524" spans="1:23" s="94" customFormat="1" ht="12.75">
      <c r="A524" s="95"/>
      <c r="B524" s="93"/>
      <c r="C524" s="93"/>
      <c r="D524" s="93"/>
      <c r="E524" s="93"/>
      <c r="F524" s="96"/>
      <c r="G524" s="102"/>
      <c r="H524" s="102"/>
      <c r="I524" s="102"/>
      <c r="J524" s="93"/>
      <c r="K524" s="93"/>
      <c r="L524" s="93"/>
      <c r="M524" s="93"/>
      <c r="N524" s="93"/>
      <c r="O524" s="92"/>
      <c r="P524" s="92"/>
      <c r="Q524" s="92"/>
      <c r="R524" s="93"/>
      <c r="S524" s="93"/>
      <c r="T524" s="93"/>
      <c r="U524" s="93"/>
      <c r="V524" s="93"/>
      <c r="W524" s="93"/>
    </row>
    <row r="525" spans="1:23" s="94" customFormat="1" ht="12.75">
      <c r="A525" s="95"/>
      <c r="B525" s="93"/>
      <c r="C525" s="93"/>
      <c r="D525" s="93"/>
      <c r="E525" s="93"/>
      <c r="F525" s="96"/>
      <c r="G525" s="102"/>
      <c r="H525" s="102"/>
      <c r="I525" s="102"/>
      <c r="J525" s="93"/>
      <c r="K525" s="93"/>
      <c r="L525" s="93"/>
      <c r="M525" s="93"/>
      <c r="N525" s="93"/>
      <c r="O525" s="92"/>
      <c r="P525" s="92"/>
      <c r="Q525" s="92"/>
      <c r="R525" s="93"/>
      <c r="S525" s="93"/>
      <c r="T525" s="93"/>
      <c r="U525" s="93"/>
      <c r="V525" s="93"/>
      <c r="W525" s="93"/>
    </row>
    <row r="526" spans="1:23" s="94" customFormat="1" ht="12.75">
      <c r="A526" s="95"/>
      <c r="B526" s="93"/>
      <c r="C526" s="93"/>
      <c r="D526" s="93"/>
      <c r="E526" s="93"/>
      <c r="F526" s="96"/>
      <c r="G526" s="102"/>
      <c r="H526" s="102"/>
      <c r="I526" s="102"/>
      <c r="J526" s="93"/>
      <c r="K526" s="93"/>
      <c r="L526" s="93"/>
      <c r="M526" s="93"/>
      <c r="N526" s="93"/>
      <c r="O526" s="92"/>
      <c r="P526" s="92"/>
      <c r="Q526" s="92"/>
      <c r="R526" s="93"/>
      <c r="S526" s="93"/>
      <c r="T526" s="93"/>
      <c r="U526" s="93"/>
      <c r="V526" s="93"/>
      <c r="W526" s="93"/>
    </row>
    <row r="527" spans="1:23" s="94" customFormat="1" ht="12.75">
      <c r="A527" s="95"/>
      <c r="B527" s="93"/>
      <c r="C527" s="93"/>
      <c r="D527" s="93"/>
      <c r="E527" s="93"/>
      <c r="F527" s="96"/>
      <c r="G527" s="102"/>
      <c r="H527" s="102"/>
      <c r="I527" s="102"/>
      <c r="J527" s="93"/>
      <c r="K527" s="93"/>
      <c r="L527" s="93"/>
      <c r="M527" s="93"/>
      <c r="N527" s="93"/>
      <c r="O527" s="92"/>
      <c r="P527" s="92"/>
      <c r="Q527" s="92"/>
      <c r="R527" s="93"/>
      <c r="S527" s="93"/>
      <c r="T527" s="93"/>
      <c r="U527" s="93"/>
      <c r="V527" s="93"/>
      <c r="W527" s="93"/>
    </row>
    <row r="528" spans="1:23" s="94" customFormat="1" ht="12.75">
      <c r="A528" s="95"/>
      <c r="B528" s="93"/>
      <c r="C528" s="93"/>
      <c r="D528" s="93"/>
      <c r="E528" s="93"/>
      <c r="F528" s="96"/>
      <c r="G528" s="102"/>
      <c r="H528" s="102"/>
      <c r="I528" s="102"/>
      <c r="J528" s="93"/>
      <c r="K528" s="93"/>
      <c r="L528" s="93"/>
      <c r="M528" s="93"/>
      <c r="N528" s="93"/>
      <c r="O528" s="92"/>
      <c r="P528" s="92"/>
      <c r="Q528" s="92"/>
      <c r="R528" s="93"/>
      <c r="S528" s="93"/>
      <c r="T528" s="93"/>
      <c r="U528" s="93"/>
      <c r="V528" s="93"/>
      <c r="W528" s="93"/>
    </row>
    <row r="529" spans="1:23" s="94" customFormat="1" ht="12.75">
      <c r="A529" s="95"/>
      <c r="B529" s="93"/>
      <c r="C529" s="93"/>
      <c r="D529" s="93"/>
      <c r="E529" s="93"/>
      <c r="F529" s="96"/>
      <c r="G529" s="102"/>
      <c r="H529" s="102"/>
      <c r="I529" s="102"/>
      <c r="J529" s="93"/>
      <c r="K529" s="93"/>
      <c r="L529" s="93"/>
      <c r="M529" s="93"/>
      <c r="N529" s="93"/>
      <c r="O529" s="92"/>
      <c r="P529" s="92"/>
      <c r="Q529" s="92"/>
      <c r="R529" s="93"/>
      <c r="S529" s="93"/>
      <c r="T529" s="93"/>
      <c r="U529" s="93"/>
      <c r="V529" s="93"/>
      <c r="W529" s="93"/>
    </row>
    <row r="530" spans="1:23" s="94" customFormat="1" ht="12.75">
      <c r="A530" s="95"/>
      <c r="B530" s="93"/>
      <c r="C530" s="93"/>
      <c r="D530" s="93"/>
      <c r="E530" s="93"/>
      <c r="F530" s="96"/>
      <c r="G530" s="102"/>
      <c r="H530" s="102"/>
      <c r="I530" s="102"/>
      <c r="J530" s="93"/>
      <c r="K530" s="93"/>
      <c r="L530" s="93"/>
      <c r="M530" s="93"/>
      <c r="N530" s="93"/>
      <c r="O530" s="92"/>
      <c r="P530" s="92"/>
      <c r="Q530" s="92"/>
      <c r="R530" s="93"/>
      <c r="S530" s="93"/>
      <c r="T530" s="93"/>
      <c r="U530" s="93"/>
      <c r="V530" s="93"/>
      <c r="W530" s="93"/>
    </row>
    <row r="531" spans="1:23" s="94" customFormat="1" ht="12.75">
      <c r="A531" s="95"/>
      <c r="B531" s="93"/>
      <c r="C531" s="93"/>
      <c r="D531" s="93"/>
      <c r="E531" s="93"/>
      <c r="F531" s="96"/>
      <c r="G531" s="102"/>
      <c r="H531" s="102"/>
      <c r="I531" s="102"/>
      <c r="J531" s="93"/>
      <c r="K531" s="93"/>
      <c r="L531" s="93"/>
      <c r="M531" s="93"/>
      <c r="N531" s="93"/>
      <c r="O531" s="92"/>
      <c r="P531" s="92"/>
      <c r="Q531" s="92"/>
      <c r="R531" s="93"/>
      <c r="S531" s="93"/>
      <c r="T531" s="93"/>
      <c r="U531" s="93"/>
      <c r="V531" s="93"/>
      <c r="W531" s="93"/>
    </row>
    <row r="532" spans="1:23" s="94" customFormat="1" ht="12.75">
      <c r="A532" s="95"/>
      <c r="B532" s="93"/>
      <c r="C532" s="93"/>
      <c r="D532" s="93"/>
      <c r="E532" s="93"/>
      <c r="F532" s="96"/>
      <c r="G532" s="102"/>
      <c r="H532" s="102"/>
      <c r="I532" s="102"/>
      <c r="J532" s="93"/>
      <c r="K532" s="93"/>
      <c r="L532" s="93"/>
      <c r="M532" s="93"/>
      <c r="N532" s="93"/>
      <c r="O532" s="92"/>
      <c r="P532" s="92"/>
      <c r="Q532" s="92"/>
      <c r="R532" s="93"/>
      <c r="S532" s="93"/>
      <c r="T532" s="93"/>
      <c r="U532" s="93"/>
      <c r="V532" s="93"/>
      <c r="W532" s="93"/>
    </row>
    <row r="533" spans="1:23" s="94" customFormat="1" ht="12.75">
      <c r="A533" s="95"/>
      <c r="B533" s="93"/>
      <c r="C533" s="93"/>
      <c r="D533" s="93"/>
      <c r="E533" s="93"/>
      <c r="F533" s="96"/>
      <c r="G533" s="102"/>
      <c r="H533" s="102"/>
      <c r="I533" s="102"/>
      <c r="J533" s="93"/>
      <c r="K533" s="93"/>
      <c r="L533" s="93"/>
      <c r="M533" s="93"/>
      <c r="N533" s="93"/>
      <c r="O533" s="92"/>
      <c r="P533" s="92"/>
      <c r="Q533" s="92"/>
      <c r="R533" s="93"/>
      <c r="S533" s="93"/>
      <c r="T533" s="93"/>
      <c r="U533" s="93"/>
      <c r="V533" s="93"/>
      <c r="W533" s="93"/>
    </row>
    <row r="534" spans="1:23" s="94" customFormat="1" ht="12.75">
      <c r="A534" s="95"/>
      <c r="B534" s="93"/>
      <c r="C534" s="93"/>
      <c r="D534" s="93"/>
      <c r="E534" s="93"/>
      <c r="F534" s="96"/>
      <c r="G534" s="102"/>
      <c r="H534" s="102"/>
      <c r="I534" s="102"/>
      <c r="J534" s="93"/>
      <c r="K534" s="93"/>
      <c r="L534" s="93"/>
      <c r="M534" s="93"/>
      <c r="N534" s="93"/>
      <c r="O534" s="92"/>
      <c r="P534" s="92"/>
      <c r="Q534" s="92"/>
      <c r="R534" s="93"/>
      <c r="S534" s="93"/>
      <c r="T534" s="93"/>
      <c r="U534" s="93"/>
      <c r="V534" s="93"/>
      <c r="W534" s="93"/>
    </row>
    <row r="535" spans="1:23" s="94" customFormat="1" ht="12.75">
      <c r="A535" s="95"/>
      <c r="B535" s="93"/>
      <c r="C535" s="93"/>
      <c r="D535" s="93"/>
      <c r="E535" s="93"/>
      <c r="F535" s="96"/>
      <c r="G535" s="102"/>
      <c r="H535" s="102"/>
      <c r="I535" s="102"/>
      <c r="J535" s="93"/>
      <c r="K535" s="93"/>
      <c r="L535" s="93"/>
      <c r="M535" s="93"/>
      <c r="N535" s="93"/>
      <c r="O535" s="92"/>
      <c r="P535" s="92"/>
      <c r="Q535" s="92"/>
      <c r="R535" s="93"/>
      <c r="S535" s="93"/>
      <c r="T535" s="93"/>
      <c r="U535" s="93"/>
      <c r="V535" s="93"/>
      <c r="W535" s="93"/>
    </row>
    <row r="536" spans="1:23" s="94" customFormat="1" ht="12.75">
      <c r="A536" s="95"/>
      <c r="B536" s="93"/>
      <c r="C536" s="93"/>
      <c r="D536" s="93"/>
      <c r="E536" s="93"/>
      <c r="F536" s="96"/>
      <c r="G536" s="102"/>
      <c r="H536" s="102"/>
      <c r="I536" s="102"/>
      <c r="J536" s="93"/>
      <c r="K536" s="93"/>
      <c r="L536" s="93"/>
      <c r="M536" s="93"/>
      <c r="N536" s="93"/>
      <c r="O536" s="92"/>
      <c r="P536" s="92"/>
      <c r="Q536" s="92"/>
      <c r="R536" s="93"/>
      <c r="S536" s="93"/>
      <c r="T536" s="93"/>
      <c r="U536" s="93"/>
      <c r="V536" s="93"/>
      <c r="W536" s="93"/>
    </row>
    <row r="537" spans="1:23" s="94" customFormat="1" ht="12.75">
      <c r="A537" s="95"/>
      <c r="B537" s="93"/>
      <c r="C537" s="93"/>
      <c r="D537" s="93"/>
      <c r="E537" s="93"/>
      <c r="F537" s="96"/>
      <c r="G537" s="102"/>
      <c r="H537" s="102"/>
      <c r="I537" s="102"/>
      <c r="J537" s="93"/>
      <c r="K537" s="93"/>
      <c r="L537" s="93"/>
      <c r="M537" s="93"/>
      <c r="N537" s="93"/>
      <c r="O537" s="92"/>
      <c r="P537" s="92"/>
      <c r="Q537" s="92"/>
      <c r="R537" s="93"/>
      <c r="S537" s="93"/>
      <c r="T537" s="93"/>
      <c r="U537" s="93"/>
      <c r="V537" s="93"/>
      <c r="W537" s="93"/>
    </row>
    <row r="538" spans="1:23" s="94" customFormat="1" ht="12.75">
      <c r="A538" s="95"/>
      <c r="B538" s="93"/>
      <c r="C538" s="93"/>
      <c r="D538" s="93"/>
      <c r="E538" s="93"/>
      <c r="F538" s="96"/>
      <c r="G538" s="102"/>
      <c r="H538" s="102"/>
      <c r="I538" s="102"/>
      <c r="J538" s="93"/>
      <c r="K538" s="93"/>
      <c r="L538" s="93"/>
      <c r="M538" s="93"/>
      <c r="N538" s="93"/>
      <c r="O538" s="92"/>
      <c r="P538" s="92"/>
      <c r="Q538" s="92"/>
      <c r="R538" s="93"/>
      <c r="S538" s="93"/>
      <c r="T538" s="93"/>
      <c r="U538" s="93"/>
      <c r="V538" s="93"/>
      <c r="W538" s="93"/>
    </row>
    <row r="539" spans="1:23" s="94" customFormat="1" ht="12.75">
      <c r="A539" s="95"/>
      <c r="B539" s="93"/>
      <c r="C539" s="93"/>
      <c r="D539" s="93"/>
      <c r="E539" s="93"/>
      <c r="F539" s="96"/>
      <c r="G539" s="102"/>
      <c r="H539" s="102"/>
      <c r="I539" s="102"/>
      <c r="J539" s="93"/>
      <c r="K539" s="93"/>
      <c r="L539" s="93"/>
      <c r="M539" s="93"/>
      <c r="N539" s="93"/>
      <c r="O539" s="92"/>
      <c r="P539" s="92"/>
      <c r="Q539" s="92"/>
      <c r="R539" s="93"/>
      <c r="S539" s="93"/>
      <c r="T539" s="93"/>
      <c r="U539" s="93"/>
      <c r="V539" s="93"/>
      <c r="W539" s="93"/>
    </row>
    <row r="540" spans="1:23" s="94" customFormat="1" ht="12.75">
      <c r="A540" s="95"/>
      <c r="B540" s="93"/>
      <c r="C540" s="93"/>
      <c r="D540" s="93"/>
      <c r="E540" s="93"/>
      <c r="F540" s="96"/>
      <c r="G540" s="102"/>
      <c r="H540" s="102"/>
      <c r="I540" s="102"/>
      <c r="J540" s="93"/>
      <c r="K540" s="93"/>
      <c r="L540" s="93"/>
      <c r="M540" s="93"/>
      <c r="N540" s="93"/>
      <c r="O540" s="92"/>
      <c r="P540" s="92"/>
      <c r="Q540" s="92"/>
      <c r="R540" s="93"/>
      <c r="S540" s="93"/>
      <c r="T540" s="93"/>
      <c r="U540" s="93"/>
      <c r="V540" s="93"/>
      <c r="W540" s="93"/>
    </row>
    <row r="541" spans="1:23" s="94" customFormat="1" ht="12.75">
      <c r="A541" s="95"/>
      <c r="B541" s="93"/>
      <c r="C541" s="93"/>
      <c r="D541" s="93"/>
      <c r="E541" s="93"/>
      <c r="F541" s="96"/>
      <c r="G541" s="102"/>
      <c r="H541" s="102"/>
      <c r="I541" s="102"/>
      <c r="J541" s="93"/>
      <c r="K541" s="93"/>
      <c r="L541" s="93"/>
      <c r="M541" s="93"/>
      <c r="N541" s="93"/>
      <c r="O541" s="92"/>
      <c r="P541" s="92"/>
      <c r="Q541" s="92"/>
      <c r="R541" s="93"/>
      <c r="S541" s="93"/>
      <c r="T541" s="93"/>
      <c r="U541" s="93"/>
      <c r="V541" s="93"/>
      <c r="W541" s="93"/>
    </row>
    <row r="542" spans="1:23" s="94" customFormat="1" ht="12.75">
      <c r="A542" s="95"/>
      <c r="B542" s="93"/>
      <c r="C542" s="93"/>
      <c r="D542" s="93"/>
      <c r="E542" s="93"/>
      <c r="F542" s="96"/>
      <c r="G542" s="102"/>
      <c r="H542" s="102"/>
      <c r="I542" s="102"/>
      <c r="J542" s="93"/>
      <c r="K542" s="93"/>
      <c r="L542" s="93"/>
      <c r="M542" s="93"/>
      <c r="N542" s="93"/>
      <c r="O542" s="92"/>
      <c r="P542" s="92"/>
      <c r="Q542" s="92"/>
      <c r="R542" s="93"/>
      <c r="S542" s="93"/>
      <c r="T542" s="93"/>
      <c r="U542" s="93"/>
      <c r="V542" s="93"/>
      <c r="W542" s="93"/>
    </row>
    <row r="543" spans="1:23" s="94" customFormat="1" ht="12.75">
      <c r="A543" s="95"/>
      <c r="B543" s="93"/>
      <c r="C543" s="93"/>
      <c r="D543" s="93"/>
      <c r="E543" s="93"/>
      <c r="F543" s="96"/>
      <c r="G543" s="102"/>
      <c r="H543" s="102"/>
      <c r="I543" s="102"/>
      <c r="J543" s="93"/>
      <c r="K543" s="93"/>
      <c r="L543" s="93"/>
      <c r="M543" s="93"/>
      <c r="N543" s="93"/>
      <c r="O543" s="92"/>
      <c r="P543" s="92"/>
      <c r="Q543" s="92"/>
      <c r="R543" s="93"/>
      <c r="S543" s="93"/>
      <c r="T543" s="93"/>
      <c r="U543" s="93"/>
      <c r="V543" s="93"/>
      <c r="W543" s="93"/>
    </row>
    <row r="544" spans="1:23" s="94" customFormat="1" ht="12.75">
      <c r="A544" s="95"/>
      <c r="B544" s="93"/>
      <c r="C544" s="93"/>
      <c r="D544" s="93"/>
      <c r="E544" s="93"/>
      <c r="F544" s="96"/>
      <c r="G544" s="102"/>
      <c r="H544" s="102"/>
      <c r="I544" s="102"/>
      <c r="J544" s="93"/>
      <c r="K544" s="93"/>
      <c r="L544" s="93"/>
      <c r="M544" s="93"/>
      <c r="N544" s="93"/>
      <c r="O544" s="92"/>
      <c r="P544" s="92"/>
      <c r="Q544" s="92"/>
      <c r="R544" s="93"/>
      <c r="S544" s="93"/>
      <c r="T544" s="93"/>
      <c r="U544" s="93"/>
      <c r="V544" s="93"/>
      <c r="W544" s="93"/>
    </row>
    <row r="545" spans="1:23" s="94" customFormat="1" ht="12.75">
      <c r="A545" s="95"/>
      <c r="B545" s="93"/>
      <c r="C545" s="93"/>
      <c r="D545" s="93"/>
      <c r="E545" s="93"/>
      <c r="F545" s="96"/>
      <c r="G545" s="102"/>
      <c r="H545" s="102"/>
      <c r="I545" s="102"/>
      <c r="J545" s="93"/>
      <c r="K545" s="93"/>
      <c r="L545" s="93"/>
      <c r="M545" s="93"/>
      <c r="N545" s="93"/>
      <c r="O545" s="92"/>
      <c r="P545" s="92"/>
      <c r="Q545" s="92"/>
      <c r="R545" s="93"/>
      <c r="S545" s="93"/>
      <c r="T545" s="93"/>
      <c r="U545" s="93"/>
      <c r="V545" s="93"/>
      <c r="W545" s="93"/>
    </row>
    <row r="546" spans="1:23" s="94" customFormat="1" ht="12.75">
      <c r="A546" s="95"/>
      <c r="B546" s="93"/>
      <c r="C546" s="93"/>
      <c r="D546" s="93"/>
      <c r="E546" s="93"/>
      <c r="F546" s="96"/>
      <c r="G546" s="102"/>
      <c r="H546" s="102"/>
      <c r="I546" s="102"/>
      <c r="J546" s="93"/>
      <c r="K546" s="93"/>
      <c r="L546" s="93"/>
      <c r="M546" s="93"/>
      <c r="N546" s="93"/>
      <c r="O546" s="92"/>
      <c r="P546" s="92"/>
      <c r="Q546" s="92"/>
      <c r="R546" s="93"/>
      <c r="S546" s="93"/>
      <c r="T546" s="93"/>
      <c r="U546" s="93"/>
      <c r="V546" s="93"/>
      <c r="W546" s="93"/>
    </row>
    <row r="547" spans="1:23" s="94" customFormat="1" ht="12.75">
      <c r="A547" s="95"/>
      <c r="B547" s="93"/>
      <c r="C547" s="93"/>
      <c r="D547" s="93"/>
      <c r="E547" s="93"/>
      <c r="F547" s="96"/>
      <c r="G547" s="102"/>
      <c r="H547" s="102"/>
      <c r="I547" s="102"/>
      <c r="J547" s="93"/>
      <c r="K547" s="93"/>
      <c r="L547" s="93"/>
      <c r="M547" s="93"/>
      <c r="N547" s="93"/>
      <c r="O547" s="92"/>
      <c r="P547" s="92"/>
      <c r="Q547" s="92"/>
      <c r="R547" s="93"/>
      <c r="S547" s="93"/>
      <c r="T547" s="93"/>
      <c r="U547" s="93"/>
      <c r="V547" s="93"/>
      <c r="W547" s="93"/>
    </row>
    <row r="548" spans="1:23" s="94" customFormat="1" ht="12.75">
      <c r="A548" s="95"/>
      <c r="B548" s="93"/>
      <c r="C548" s="93"/>
      <c r="D548" s="93"/>
      <c r="E548" s="93"/>
      <c r="F548" s="96"/>
      <c r="G548" s="102"/>
      <c r="H548" s="102"/>
      <c r="I548" s="102"/>
      <c r="J548" s="93"/>
      <c r="K548" s="93"/>
      <c r="L548" s="93"/>
      <c r="M548" s="93"/>
      <c r="N548" s="93"/>
      <c r="O548" s="92"/>
      <c r="P548" s="92"/>
      <c r="Q548" s="92"/>
      <c r="R548" s="93"/>
      <c r="S548" s="93"/>
      <c r="T548" s="93"/>
      <c r="U548" s="93"/>
      <c r="V548" s="93"/>
      <c r="W548" s="93"/>
    </row>
    <row r="549" spans="1:23" s="94" customFormat="1" ht="12.75">
      <c r="A549" s="95"/>
      <c r="B549" s="93"/>
      <c r="C549" s="93"/>
      <c r="D549" s="93"/>
      <c r="E549" s="93"/>
      <c r="F549" s="96"/>
      <c r="G549" s="102"/>
      <c r="H549" s="102"/>
      <c r="I549" s="102"/>
      <c r="J549" s="93"/>
      <c r="K549" s="93"/>
      <c r="L549" s="93"/>
      <c r="M549" s="93"/>
      <c r="N549" s="93"/>
      <c r="O549" s="92"/>
      <c r="P549" s="92"/>
      <c r="Q549" s="92"/>
      <c r="R549" s="93"/>
      <c r="S549" s="93"/>
      <c r="T549" s="93"/>
      <c r="U549" s="93"/>
      <c r="V549" s="93"/>
      <c r="W549" s="93"/>
    </row>
    <row r="550" spans="1:23" s="94" customFormat="1" ht="12.75">
      <c r="A550" s="95"/>
      <c r="B550" s="93"/>
      <c r="C550" s="93"/>
      <c r="D550" s="93"/>
      <c r="E550" s="93"/>
      <c r="F550" s="96"/>
      <c r="G550" s="102"/>
      <c r="H550" s="102"/>
      <c r="I550" s="102"/>
      <c r="J550" s="93"/>
      <c r="K550" s="93"/>
      <c r="L550" s="93"/>
      <c r="M550" s="93"/>
      <c r="N550" s="93"/>
      <c r="O550" s="92"/>
      <c r="P550" s="92"/>
      <c r="Q550" s="92"/>
      <c r="R550" s="93"/>
      <c r="S550" s="93"/>
      <c r="T550" s="93"/>
      <c r="U550" s="93"/>
      <c r="V550" s="93"/>
      <c r="W550" s="93"/>
    </row>
    <row r="551" spans="1:23" s="94" customFormat="1" ht="12.75">
      <c r="A551" s="95"/>
      <c r="B551" s="93"/>
      <c r="C551" s="93"/>
      <c r="D551" s="93"/>
      <c r="E551" s="93"/>
      <c r="F551" s="96"/>
      <c r="G551" s="102"/>
      <c r="H551" s="102"/>
      <c r="I551" s="102"/>
      <c r="J551" s="93"/>
      <c r="K551" s="93"/>
      <c r="L551" s="93"/>
      <c r="M551" s="93"/>
      <c r="N551" s="93"/>
      <c r="O551" s="92"/>
      <c r="P551" s="92"/>
      <c r="Q551" s="92"/>
      <c r="R551" s="93"/>
      <c r="S551" s="93"/>
      <c r="T551" s="93"/>
      <c r="U551" s="93"/>
      <c r="V551" s="93"/>
      <c r="W551" s="93"/>
    </row>
    <row r="552" spans="1:23" s="94" customFormat="1" ht="12.75">
      <c r="A552" s="95"/>
      <c r="B552" s="93"/>
      <c r="C552" s="93"/>
      <c r="D552" s="93"/>
      <c r="E552" s="93"/>
      <c r="F552" s="96"/>
      <c r="G552" s="102"/>
      <c r="H552" s="102"/>
      <c r="I552" s="102"/>
      <c r="J552" s="93"/>
      <c r="K552" s="93"/>
      <c r="L552" s="93"/>
      <c r="M552" s="93"/>
      <c r="N552" s="93"/>
      <c r="O552" s="92"/>
      <c r="P552" s="92"/>
      <c r="Q552" s="92"/>
      <c r="R552" s="93"/>
      <c r="S552" s="93"/>
      <c r="T552" s="93"/>
      <c r="U552" s="93"/>
      <c r="V552" s="93"/>
      <c r="W552" s="93"/>
    </row>
    <row r="553" spans="1:23" s="94" customFormat="1" ht="12.75">
      <c r="A553" s="95"/>
      <c r="B553" s="93"/>
      <c r="C553" s="93"/>
      <c r="D553" s="93"/>
      <c r="E553" s="93"/>
      <c r="F553" s="96"/>
      <c r="G553" s="102"/>
      <c r="H553" s="102"/>
      <c r="I553" s="102"/>
      <c r="J553" s="93"/>
      <c r="K553" s="93"/>
      <c r="L553" s="93"/>
      <c r="M553" s="93"/>
      <c r="N553" s="93"/>
      <c r="O553" s="92"/>
      <c r="P553" s="92"/>
      <c r="Q553" s="92"/>
      <c r="R553" s="93"/>
      <c r="S553" s="93"/>
      <c r="T553" s="93"/>
      <c r="U553" s="93"/>
      <c r="V553" s="93"/>
      <c r="W553" s="93"/>
    </row>
    <row r="554" spans="1:23" s="94" customFormat="1" ht="12.75">
      <c r="A554" s="95"/>
      <c r="B554" s="93"/>
      <c r="C554" s="93"/>
      <c r="D554" s="93"/>
      <c r="E554" s="93"/>
      <c r="F554" s="96"/>
      <c r="G554" s="102"/>
      <c r="H554" s="102"/>
      <c r="I554" s="102"/>
      <c r="J554" s="93"/>
      <c r="K554" s="93"/>
      <c r="L554" s="93"/>
      <c r="M554" s="93"/>
      <c r="N554" s="93"/>
      <c r="O554" s="92"/>
      <c r="P554" s="92"/>
      <c r="Q554" s="92"/>
      <c r="R554" s="93"/>
      <c r="S554" s="93"/>
      <c r="T554" s="93"/>
      <c r="U554" s="93"/>
      <c r="V554" s="93"/>
      <c r="W554" s="93"/>
    </row>
    <row r="555" spans="1:23" s="94" customFormat="1" ht="12.75">
      <c r="A555" s="95"/>
      <c r="B555" s="93"/>
      <c r="C555" s="93"/>
      <c r="D555" s="93"/>
      <c r="E555" s="93"/>
      <c r="F555" s="96"/>
      <c r="G555" s="102"/>
      <c r="H555" s="102"/>
      <c r="I555" s="102"/>
      <c r="J555" s="93"/>
      <c r="K555" s="93"/>
      <c r="L555" s="93"/>
      <c r="M555" s="93"/>
      <c r="N555" s="93"/>
      <c r="O555" s="92"/>
      <c r="P555" s="92"/>
      <c r="Q555" s="92"/>
      <c r="R555" s="93"/>
      <c r="S555" s="93"/>
      <c r="T555" s="93"/>
      <c r="U555" s="93"/>
      <c r="V555" s="93"/>
      <c r="W555" s="93"/>
    </row>
    <row r="556" spans="1:23" s="94" customFormat="1" ht="12.75">
      <c r="A556" s="95"/>
      <c r="B556" s="93"/>
      <c r="C556" s="93"/>
      <c r="D556" s="93"/>
      <c r="E556" s="93"/>
      <c r="F556" s="96"/>
      <c r="G556" s="102"/>
      <c r="H556" s="102"/>
      <c r="I556" s="102"/>
      <c r="J556" s="93"/>
      <c r="K556" s="93"/>
      <c r="L556" s="93"/>
      <c r="M556" s="93"/>
      <c r="N556" s="93"/>
      <c r="O556" s="92"/>
      <c r="P556" s="92"/>
      <c r="Q556" s="92"/>
      <c r="R556" s="93"/>
      <c r="S556" s="93"/>
      <c r="T556" s="93"/>
      <c r="U556" s="93"/>
      <c r="V556" s="93"/>
      <c r="W556" s="93"/>
    </row>
    <row r="557" spans="1:23" s="94" customFormat="1" ht="12.75">
      <c r="A557" s="95"/>
      <c r="B557" s="93"/>
      <c r="C557" s="93"/>
      <c r="D557" s="93"/>
      <c r="E557" s="93"/>
      <c r="F557" s="96"/>
      <c r="G557" s="102"/>
      <c r="H557" s="102"/>
      <c r="I557" s="102"/>
      <c r="J557" s="93"/>
      <c r="K557" s="93"/>
      <c r="L557" s="93"/>
      <c r="M557" s="93"/>
      <c r="N557" s="93"/>
      <c r="O557" s="92"/>
      <c r="P557" s="92"/>
      <c r="Q557" s="92"/>
      <c r="R557" s="93"/>
      <c r="S557" s="93"/>
      <c r="T557" s="93"/>
      <c r="U557" s="93"/>
      <c r="V557" s="93"/>
      <c r="W557" s="93"/>
    </row>
    <row r="558" spans="1:23" s="94" customFormat="1" ht="12.75">
      <c r="A558" s="95"/>
      <c r="B558" s="93"/>
      <c r="C558" s="93"/>
      <c r="D558" s="93"/>
      <c r="E558" s="93"/>
      <c r="F558" s="96"/>
      <c r="G558" s="102"/>
      <c r="H558" s="102"/>
      <c r="I558" s="102"/>
      <c r="J558" s="93"/>
      <c r="K558" s="93"/>
      <c r="L558" s="93"/>
      <c r="M558" s="93"/>
      <c r="N558" s="93"/>
      <c r="O558" s="92"/>
      <c r="P558" s="92"/>
      <c r="Q558" s="92"/>
      <c r="R558" s="93"/>
      <c r="S558" s="93"/>
      <c r="T558" s="93"/>
      <c r="U558" s="93"/>
      <c r="V558" s="93"/>
      <c r="W558" s="93"/>
    </row>
    <row r="559" spans="1:23" s="94" customFormat="1" ht="12.75">
      <c r="A559" s="95"/>
      <c r="B559" s="93"/>
      <c r="C559" s="93"/>
      <c r="D559" s="93"/>
      <c r="E559" s="93"/>
      <c r="F559" s="96"/>
      <c r="G559" s="102"/>
      <c r="H559" s="102"/>
      <c r="I559" s="102"/>
      <c r="J559" s="93"/>
      <c r="K559" s="93"/>
      <c r="L559" s="93"/>
      <c r="M559" s="93"/>
      <c r="N559" s="93"/>
      <c r="O559" s="92"/>
      <c r="P559" s="92"/>
      <c r="Q559" s="92"/>
      <c r="R559" s="93"/>
      <c r="S559" s="93"/>
      <c r="T559" s="93"/>
      <c r="U559" s="93"/>
      <c r="V559" s="93"/>
      <c r="W559" s="93"/>
    </row>
    <row r="560" spans="1:23" s="94" customFormat="1" ht="12.75">
      <c r="A560" s="95"/>
      <c r="B560" s="93"/>
      <c r="C560" s="93"/>
      <c r="D560" s="93"/>
      <c r="E560" s="93"/>
      <c r="F560" s="96"/>
      <c r="G560" s="102"/>
      <c r="H560" s="102"/>
      <c r="I560" s="102"/>
      <c r="J560" s="93"/>
      <c r="K560" s="93"/>
      <c r="L560" s="93"/>
      <c r="M560" s="93"/>
      <c r="N560" s="93"/>
      <c r="O560" s="92"/>
      <c r="P560" s="92"/>
      <c r="Q560" s="92"/>
      <c r="R560" s="93"/>
      <c r="S560" s="93"/>
      <c r="T560" s="93"/>
      <c r="U560" s="93"/>
      <c r="V560" s="93"/>
      <c r="W560" s="93"/>
    </row>
    <row r="561" spans="1:23" s="94" customFormat="1" ht="12.75">
      <c r="A561" s="95"/>
      <c r="B561" s="93"/>
      <c r="C561" s="93"/>
      <c r="D561" s="93"/>
      <c r="E561" s="93"/>
      <c r="F561" s="96"/>
      <c r="G561" s="102"/>
      <c r="H561" s="102"/>
      <c r="I561" s="102"/>
      <c r="J561" s="93"/>
      <c r="K561" s="93"/>
      <c r="L561" s="93"/>
      <c r="M561" s="93"/>
      <c r="N561" s="93"/>
      <c r="O561" s="92"/>
      <c r="P561" s="92"/>
      <c r="Q561" s="92"/>
      <c r="R561" s="93"/>
      <c r="S561" s="93"/>
      <c r="T561" s="93"/>
      <c r="U561" s="93"/>
      <c r="V561" s="93"/>
      <c r="W561" s="93"/>
    </row>
  </sheetData>
  <sheetProtection/>
  <mergeCells count="133">
    <mergeCell ref="K101:K102"/>
    <mergeCell ref="K97:K98"/>
    <mergeCell ref="B104:F104"/>
    <mergeCell ref="A95:F95"/>
    <mergeCell ref="B92:G92"/>
    <mergeCell ref="H97:H98"/>
    <mergeCell ref="B100:E100"/>
    <mergeCell ref="B96:F96"/>
    <mergeCell ref="A99:F99"/>
    <mergeCell ref="B158:F158"/>
    <mergeCell ref="A66:F66"/>
    <mergeCell ref="B79:F79"/>
    <mergeCell ref="B76:E76"/>
    <mergeCell ref="B80:F80"/>
    <mergeCell ref="A75:F75"/>
    <mergeCell ref="B83:F83"/>
    <mergeCell ref="B68:B74"/>
    <mergeCell ref="C68:C74"/>
    <mergeCell ref="B82:F82"/>
    <mergeCell ref="A112:F112"/>
    <mergeCell ref="A157:D157"/>
    <mergeCell ref="H114:H144"/>
    <mergeCell ref="B113:F113"/>
    <mergeCell ref="N146:P146"/>
    <mergeCell ref="N113:P113"/>
    <mergeCell ref="H147:H151"/>
    <mergeCell ref="N153:P153"/>
    <mergeCell ref="B60:E60"/>
    <mergeCell ref="A160:F160"/>
    <mergeCell ref="H154:H156"/>
    <mergeCell ref="K154:K156"/>
    <mergeCell ref="A109:F109"/>
    <mergeCell ref="H101:H102"/>
    <mergeCell ref="B107:F107"/>
    <mergeCell ref="A152:F152"/>
    <mergeCell ref="A145:F145"/>
    <mergeCell ref="J145:W145"/>
    <mergeCell ref="B89:F89"/>
    <mergeCell ref="A68:A74"/>
    <mergeCell ref="J84:J87"/>
    <mergeCell ref="J93:J94"/>
    <mergeCell ref="F68:F74"/>
    <mergeCell ref="H93:H94"/>
    <mergeCell ref="H84:H87"/>
    <mergeCell ref="C2:C3"/>
    <mergeCell ref="B63:D63"/>
    <mergeCell ref="B67:D67"/>
    <mergeCell ref="D68:D74"/>
    <mergeCell ref="E68:E74"/>
    <mergeCell ref="K64:K65"/>
    <mergeCell ref="H68:H74"/>
    <mergeCell ref="K68:K74"/>
    <mergeCell ref="A59:F59"/>
    <mergeCell ref="A62:F62"/>
    <mergeCell ref="A47:F47"/>
    <mergeCell ref="K2:K3"/>
    <mergeCell ref="B33:F33"/>
    <mergeCell ref="A32:F32"/>
    <mergeCell ref="J2:J3"/>
    <mergeCell ref="A44:F44"/>
    <mergeCell ref="A28:F28"/>
    <mergeCell ref="G2:G3"/>
    <mergeCell ref="A2:A3"/>
    <mergeCell ref="B2:B3"/>
    <mergeCell ref="K84:K87"/>
    <mergeCell ref="F2:F3"/>
    <mergeCell ref="D2:D3"/>
    <mergeCell ref="E2:E3"/>
    <mergeCell ref="B57:D57"/>
    <mergeCell ref="A35:F35"/>
    <mergeCell ref="B52:E52"/>
    <mergeCell ref="A41:F41"/>
    <mergeCell ref="B48:D48"/>
    <mergeCell ref="B39:K39"/>
    <mergeCell ref="V68:V74"/>
    <mergeCell ref="A51:F51"/>
    <mergeCell ref="A56:F56"/>
    <mergeCell ref="A38:F38"/>
    <mergeCell ref="A106:F106"/>
    <mergeCell ref="A103:F103"/>
    <mergeCell ref="S68:S74"/>
    <mergeCell ref="H77:H78"/>
    <mergeCell ref="N68:N74"/>
    <mergeCell ref="G68:G74"/>
    <mergeCell ref="N42:P42"/>
    <mergeCell ref="N89:P89"/>
    <mergeCell ref="A88:F88"/>
    <mergeCell ref="A91:F91"/>
    <mergeCell ref="R68:R74"/>
    <mergeCell ref="R2:W2"/>
    <mergeCell ref="N57:P57"/>
    <mergeCell ref="W68:W74"/>
    <mergeCell ref="T68:T74"/>
    <mergeCell ref="U68:U74"/>
    <mergeCell ref="H64:H65"/>
    <mergeCell ref="K93:K94"/>
    <mergeCell ref="B110:K110"/>
    <mergeCell ref="J113:K113"/>
    <mergeCell ref="Q2:Q3"/>
    <mergeCell ref="H53:H55"/>
    <mergeCell ref="K53:K55"/>
    <mergeCell ref="K30:K31"/>
    <mergeCell ref="H2:H3"/>
    <mergeCell ref="N2:P2"/>
    <mergeCell ref="M2:M3"/>
    <mergeCell ref="M68:M74"/>
    <mergeCell ref="N29:P29"/>
    <mergeCell ref="N33:P33"/>
    <mergeCell ref="N36:P36"/>
    <mergeCell ref="I2:I3"/>
    <mergeCell ref="L2:L3"/>
    <mergeCell ref="J30:J31"/>
    <mergeCell ref="N48:Q48"/>
    <mergeCell ref="N39:P39"/>
    <mergeCell ref="N83:P83"/>
    <mergeCell ref="N80:P80"/>
    <mergeCell ref="N76:P76"/>
    <mergeCell ref="N67:P67"/>
    <mergeCell ref="N107:P107"/>
    <mergeCell ref="N104:P104"/>
    <mergeCell ref="N100:P100"/>
    <mergeCell ref="N96:P96"/>
    <mergeCell ref="N92:P92"/>
    <mergeCell ref="N63:P63"/>
    <mergeCell ref="N110:P110"/>
    <mergeCell ref="N161:P161"/>
    <mergeCell ref="A164:F164"/>
    <mergeCell ref="N52:R52"/>
    <mergeCell ref="N60:P60"/>
    <mergeCell ref="O68:O74"/>
    <mergeCell ref="P68:P74"/>
    <mergeCell ref="Q68:Q74"/>
    <mergeCell ref="N158:P158"/>
  </mergeCells>
  <printOptions/>
  <pageMargins left="0.7874015748031497" right="0.7874015748031497" top="0.984251968503937" bottom="0.984251968503937" header="0.5118110236220472" footer="0.5118110236220472"/>
  <pageSetup fitToHeight="6" fitToWidth="2" horizontalDpi="600" verticalDpi="600" orientation="landscape" paperSize="9" scale="48" r:id="rId1"/>
  <headerFooter alignWithMargins="0">
    <oddFooter>&amp;CStrona &amp;P z &amp;N</oddFooter>
  </headerFooter>
  <rowBreaks count="1" manualBreakCount="1">
    <brk id="109" max="22" man="1"/>
  </rowBreaks>
  <colBreaks count="1" manualBreakCount="1">
    <brk id="12" max="16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225"/>
  <sheetViews>
    <sheetView view="pageBreakPreview" zoomScale="75" zoomScaleNormal="110" zoomScaleSheetLayoutView="75" zoomScalePageLayoutView="0" workbookViewId="0" topLeftCell="A548">
      <selection activeCell="A448" sqref="A448:A453"/>
    </sheetView>
  </sheetViews>
  <sheetFormatPr defaultColWidth="9.140625" defaultRowHeight="12.75"/>
  <cols>
    <col min="1" max="1" width="4.57421875" style="10" customWidth="1"/>
    <col min="2" max="2" width="47.57421875" style="15" customWidth="1"/>
    <col min="3" max="3" width="15.421875" style="8" customWidth="1"/>
    <col min="4" max="5" width="18.421875" style="80" customWidth="1"/>
    <col min="6" max="6" width="18.8515625" style="61" customWidth="1"/>
    <col min="7" max="7" width="15.140625" style="0" customWidth="1"/>
  </cols>
  <sheetData>
    <row r="1" spans="1:5" ht="12.75" customHeight="1">
      <c r="A1" s="11" t="s">
        <v>1133</v>
      </c>
      <c r="D1" s="79"/>
      <c r="E1" s="79"/>
    </row>
    <row r="2" ht="12.75" customHeight="1"/>
    <row r="3" spans="1:6" ht="12.75" customHeight="1">
      <c r="A3" s="287" t="s">
        <v>814</v>
      </c>
      <c r="B3" s="287"/>
      <c r="C3" s="287"/>
      <c r="D3" s="287"/>
      <c r="E3" s="287"/>
      <c r="F3" s="287"/>
    </row>
    <row r="4" spans="1:6" ht="51">
      <c r="A4" s="3" t="s">
        <v>478</v>
      </c>
      <c r="B4" s="3" t="s">
        <v>479</v>
      </c>
      <c r="C4" s="3" t="s">
        <v>480</v>
      </c>
      <c r="D4" s="81" t="s">
        <v>1161</v>
      </c>
      <c r="E4" s="81" t="s">
        <v>1117</v>
      </c>
      <c r="F4" s="3" t="s">
        <v>1162</v>
      </c>
    </row>
    <row r="5" spans="1:6" ht="12.75" customHeight="1">
      <c r="A5" s="279" t="s">
        <v>441</v>
      </c>
      <c r="B5" s="279"/>
      <c r="C5" s="279"/>
      <c r="D5" s="279"/>
      <c r="E5" s="279"/>
      <c r="F5" s="279"/>
    </row>
    <row r="6" spans="1:6" ht="12.75" customHeight="1">
      <c r="A6" s="2">
        <v>1</v>
      </c>
      <c r="B6" s="116" t="s">
        <v>279</v>
      </c>
      <c r="C6" s="117" t="s">
        <v>280</v>
      </c>
      <c r="D6" s="205">
        <v>2650</v>
      </c>
      <c r="E6" s="205" t="s">
        <v>1116</v>
      </c>
      <c r="F6" s="283" t="s">
        <v>1163</v>
      </c>
    </row>
    <row r="7" spans="1:6" ht="12.75" customHeight="1">
      <c r="A7" s="2">
        <v>2</v>
      </c>
      <c r="B7" s="116" t="s">
        <v>727</v>
      </c>
      <c r="C7" s="117" t="s">
        <v>280</v>
      </c>
      <c r="D7" s="205">
        <v>799</v>
      </c>
      <c r="E7" s="205" t="s">
        <v>1116</v>
      </c>
      <c r="F7" s="285"/>
    </row>
    <row r="8" spans="1:6" ht="12.75" customHeight="1">
      <c r="A8" s="2">
        <v>3</v>
      </c>
      <c r="B8" s="116" t="s">
        <v>281</v>
      </c>
      <c r="C8" s="117" t="s">
        <v>280</v>
      </c>
      <c r="D8" s="205">
        <v>420</v>
      </c>
      <c r="E8" s="205" t="s">
        <v>1116</v>
      </c>
      <c r="F8" s="285"/>
    </row>
    <row r="9" spans="1:6" ht="12.75" customHeight="1">
      <c r="A9" s="2">
        <v>4</v>
      </c>
      <c r="B9" s="116" t="s">
        <v>282</v>
      </c>
      <c r="C9" s="117" t="s">
        <v>283</v>
      </c>
      <c r="D9" s="205">
        <v>875.37</v>
      </c>
      <c r="E9" s="205" t="s">
        <v>1116</v>
      </c>
      <c r="F9" s="285"/>
    </row>
    <row r="10" spans="1:6" ht="12.75" customHeight="1">
      <c r="A10" s="2">
        <v>5</v>
      </c>
      <c r="B10" s="116" t="s">
        <v>284</v>
      </c>
      <c r="C10" s="117" t="s">
        <v>283</v>
      </c>
      <c r="D10" s="205">
        <v>699.42</v>
      </c>
      <c r="E10" s="205" t="s">
        <v>1116</v>
      </c>
      <c r="F10" s="285"/>
    </row>
    <row r="11" spans="1:6" ht="12.75" customHeight="1">
      <c r="A11" s="2">
        <v>6</v>
      </c>
      <c r="B11" s="116" t="s">
        <v>282</v>
      </c>
      <c r="C11" s="117" t="s">
        <v>283</v>
      </c>
      <c r="D11" s="205">
        <v>875.37</v>
      </c>
      <c r="E11" s="205" t="s">
        <v>1116</v>
      </c>
      <c r="F11" s="285"/>
    </row>
    <row r="12" spans="1:6" ht="12.75" customHeight="1">
      <c r="A12" s="2">
        <v>7</v>
      </c>
      <c r="B12" s="116" t="s">
        <v>727</v>
      </c>
      <c r="C12" s="117" t="s">
        <v>283</v>
      </c>
      <c r="D12" s="205">
        <v>576.03</v>
      </c>
      <c r="E12" s="205" t="s">
        <v>1116</v>
      </c>
      <c r="F12" s="285"/>
    </row>
    <row r="13" spans="1:6" ht="12.75" customHeight="1">
      <c r="A13" s="2">
        <v>8</v>
      </c>
      <c r="B13" s="116" t="s">
        <v>285</v>
      </c>
      <c r="C13" s="117" t="s">
        <v>283</v>
      </c>
      <c r="D13" s="205">
        <v>875.37</v>
      </c>
      <c r="E13" s="205" t="s">
        <v>1116</v>
      </c>
      <c r="F13" s="285"/>
    </row>
    <row r="14" spans="1:6" ht="12.75" customHeight="1">
      <c r="A14" s="2">
        <v>9</v>
      </c>
      <c r="B14" s="116" t="s">
        <v>727</v>
      </c>
      <c r="C14" s="117" t="s">
        <v>283</v>
      </c>
      <c r="D14" s="205">
        <v>576.03</v>
      </c>
      <c r="E14" s="205" t="s">
        <v>1116</v>
      </c>
      <c r="F14" s="285"/>
    </row>
    <row r="15" spans="1:6" ht="12.75" customHeight="1">
      <c r="A15" s="2">
        <v>10</v>
      </c>
      <c r="B15" s="116" t="s">
        <v>286</v>
      </c>
      <c r="C15" s="117" t="s">
        <v>283</v>
      </c>
      <c r="D15" s="205">
        <v>875.37</v>
      </c>
      <c r="E15" s="205" t="s">
        <v>1116</v>
      </c>
      <c r="F15" s="285"/>
    </row>
    <row r="16" spans="1:6" ht="12.75" customHeight="1">
      <c r="A16" s="2">
        <v>11</v>
      </c>
      <c r="B16" s="116" t="s">
        <v>727</v>
      </c>
      <c r="C16" s="117" t="s">
        <v>283</v>
      </c>
      <c r="D16" s="205">
        <v>576.03</v>
      </c>
      <c r="E16" s="205" t="s">
        <v>1116</v>
      </c>
      <c r="F16" s="285"/>
    </row>
    <row r="17" spans="1:6" ht="12.75" customHeight="1">
      <c r="A17" s="2">
        <v>12</v>
      </c>
      <c r="B17" s="116" t="s">
        <v>282</v>
      </c>
      <c r="C17" s="117" t="s">
        <v>283</v>
      </c>
      <c r="D17" s="205">
        <v>875.37</v>
      </c>
      <c r="E17" s="205" t="s">
        <v>1116</v>
      </c>
      <c r="F17" s="285"/>
    </row>
    <row r="18" spans="1:6" ht="12.75" customHeight="1">
      <c r="A18" s="2">
        <v>13</v>
      </c>
      <c r="B18" s="116" t="s">
        <v>727</v>
      </c>
      <c r="C18" s="117" t="s">
        <v>283</v>
      </c>
      <c r="D18" s="205">
        <v>576.03</v>
      </c>
      <c r="E18" s="205" t="s">
        <v>1116</v>
      </c>
      <c r="F18" s="285"/>
    </row>
    <row r="19" spans="1:6" ht="12.75" customHeight="1">
      <c r="A19" s="2">
        <v>14</v>
      </c>
      <c r="B19" s="116" t="s">
        <v>282</v>
      </c>
      <c r="C19" s="117" t="s">
        <v>283</v>
      </c>
      <c r="D19" s="205">
        <v>875.37</v>
      </c>
      <c r="E19" s="205" t="s">
        <v>1116</v>
      </c>
      <c r="F19" s="285"/>
    </row>
    <row r="20" spans="1:6" ht="12.75" customHeight="1">
      <c r="A20" s="2">
        <v>15</v>
      </c>
      <c r="B20" s="116" t="s">
        <v>727</v>
      </c>
      <c r="C20" s="117" t="s">
        <v>283</v>
      </c>
      <c r="D20" s="205">
        <v>576.03</v>
      </c>
      <c r="E20" s="205" t="s">
        <v>1116</v>
      </c>
      <c r="F20" s="285"/>
    </row>
    <row r="21" spans="1:6" ht="12.75" customHeight="1">
      <c r="A21" s="2">
        <v>16</v>
      </c>
      <c r="B21" s="116" t="s">
        <v>282</v>
      </c>
      <c r="C21" s="117" t="s">
        <v>283</v>
      </c>
      <c r="D21" s="205">
        <v>875.37</v>
      </c>
      <c r="E21" s="205" t="s">
        <v>1116</v>
      </c>
      <c r="F21" s="285"/>
    </row>
    <row r="22" spans="1:6" ht="12.75" customHeight="1">
      <c r="A22" s="2">
        <v>17</v>
      </c>
      <c r="B22" s="116" t="s">
        <v>727</v>
      </c>
      <c r="C22" s="117" t="s">
        <v>283</v>
      </c>
      <c r="D22" s="205">
        <v>576.03</v>
      </c>
      <c r="E22" s="205" t="s">
        <v>1116</v>
      </c>
      <c r="F22" s="285"/>
    </row>
    <row r="23" spans="1:6" ht="12.75" customHeight="1">
      <c r="A23" s="2">
        <v>18</v>
      </c>
      <c r="B23" s="116" t="s">
        <v>282</v>
      </c>
      <c r="C23" s="117" t="s">
        <v>283</v>
      </c>
      <c r="D23" s="205">
        <v>875.37</v>
      </c>
      <c r="E23" s="205" t="s">
        <v>1116</v>
      </c>
      <c r="F23" s="285"/>
    </row>
    <row r="24" spans="1:6" ht="12.75" customHeight="1">
      <c r="A24" s="2">
        <v>19</v>
      </c>
      <c r="B24" s="116" t="s">
        <v>727</v>
      </c>
      <c r="C24" s="117" t="s">
        <v>283</v>
      </c>
      <c r="D24" s="205">
        <v>576.03</v>
      </c>
      <c r="E24" s="205" t="s">
        <v>1116</v>
      </c>
      <c r="F24" s="285"/>
    </row>
    <row r="25" spans="1:6" ht="12.75" customHeight="1">
      <c r="A25" s="2">
        <v>20</v>
      </c>
      <c r="B25" s="116" t="s">
        <v>282</v>
      </c>
      <c r="C25" s="117" t="s">
        <v>283</v>
      </c>
      <c r="D25" s="205">
        <v>875.37</v>
      </c>
      <c r="E25" s="205" t="s">
        <v>1116</v>
      </c>
      <c r="F25" s="285"/>
    </row>
    <row r="26" spans="1:6" ht="12.75" customHeight="1">
      <c r="A26" s="2">
        <v>21</v>
      </c>
      <c r="B26" s="116" t="s">
        <v>727</v>
      </c>
      <c r="C26" s="117" t="s">
        <v>283</v>
      </c>
      <c r="D26" s="205">
        <v>576.03</v>
      </c>
      <c r="E26" s="205" t="s">
        <v>1116</v>
      </c>
      <c r="F26" s="285"/>
    </row>
    <row r="27" spans="1:6" ht="12.75" customHeight="1">
      <c r="A27" s="2">
        <v>22</v>
      </c>
      <c r="B27" s="116" t="s">
        <v>287</v>
      </c>
      <c r="C27" s="117" t="s">
        <v>288</v>
      </c>
      <c r="D27" s="205">
        <v>4148</v>
      </c>
      <c r="E27" s="205" t="s">
        <v>1116</v>
      </c>
      <c r="F27" s="285"/>
    </row>
    <row r="28" spans="1:6" ht="12.75" customHeight="1">
      <c r="A28" s="2">
        <v>23</v>
      </c>
      <c r="B28" s="116" t="s">
        <v>289</v>
      </c>
      <c r="C28" s="117" t="s">
        <v>290</v>
      </c>
      <c r="D28" s="205">
        <v>875</v>
      </c>
      <c r="E28" s="205" t="s">
        <v>1116</v>
      </c>
      <c r="F28" s="285"/>
    </row>
    <row r="29" spans="1:6" ht="12.75" customHeight="1">
      <c r="A29" s="2">
        <v>24</v>
      </c>
      <c r="B29" s="116" t="s">
        <v>291</v>
      </c>
      <c r="C29" s="117" t="s">
        <v>292</v>
      </c>
      <c r="D29" s="205">
        <v>925</v>
      </c>
      <c r="E29" s="205" t="s">
        <v>1116</v>
      </c>
      <c r="F29" s="285"/>
    </row>
    <row r="30" spans="1:6" ht="12.75" customHeight="1">
      <c r="A30" s="2">
        <v>25</v>
      </c>
      <c r="B30" s="116" t="s">
        <v>727</v>
      </c>
      <c r="C30" s="117" t="s">
        <v>292</v>
      </c>
      <c r="D30" s="205">
        <v>699</v>
      </c>
      <c r="E30" s="205" t="s">
        <v>1116</v>
      </c>
      <c r="F30" s="285"/>
    </row>
    <row r="31" spans="1:6" ht="12.75" customHeight="1">
      <c r="A31" s="2">
        <v>26</v>
      </c>
      <c r="B31" s="116" t="s">
        <v>727</v>
      </c>
      <c r="C31" s="117" t="s">
        <v>293</v>
      </c>
      <c r="D31" s="205">
        <v>699</v>
      </c>
      <c r="E31" s="205" t="s">
        <v>1116</v>
      </c>
      <c r="F31" s="285"/>
    </row>
    <row r="32" spans="1:6" ht="12.75" customHeight="1">
      <c r="A32" s="2">
        <v>27</v>
      </c>
      <c r="B32" s="116" t="s">
        <v>727</v>
      </c>
      <c r="C32" s="117" t="s">
        <v>294</v>
      </c>
      <c r="D32" s="205">
        <v>699</v>
      </c>
      <c r="E32" s="205" t="s">
        <v>1116</v>
      </c>
      <c r="F32" s="285"/>
    </row>
    <row r="33" spans="1:6" ht="12.75" customHeight="1">
      <c r="A33" s="2">
        <v>28</v>
      </c>
      <c r="B33" s="116" t="s">
        <v>727</v>
      </c>
      <c r="C33" s="117" t="s">
        <v>295</v>
      </c>
      <c r="D33" s="205">
        <v>790</v>
      </c>
      <c r="E33" s="205" t="s">
        <v>1116</v>
      </c>
      <c r="F33" s="285"/>
    </row>
    <row r="34" spans="1:6" ht="12.75" customHeight="1">
      <c r="A34" s="2">
        <v>29</v>
      </c>
      <c r="B34" s="116" t="s">
        <v>296</v>
      </c>
      <c r="C34" s="117" t="s">
        <v>297</v>
      </c>
      <c r="D34" s="205">
        <v>538</v>
      </c>
      <c r="E34" s="205" t="s">
        <v>1116</v>
      </c>
      <c r="F34" s="285"/>
    </row>
    <row r="35" spans="1:6" ht="12.75" customHeight="1">
      <c r="A35" s="2">
        <v>30</v>
      </c>
      <c r="B35" s="116" t="s">
        <v>298</v>
      </c>
      <c r="C35" s="117" t="s">
        <v>299</v>
      </c>
      <c r="D35" s="205">
        <v>557</v>
      </c>
      <c r="E35" s="205" t="s">
        <v>1116</v>
      </c>
      <c r="F35" s="285"/>
    </row>
    <row r="36" spans="1:6" ht="12.75" customHeight="1">
      <c r="A36" s="2">
        <v>31</v>
      </c>
      <c r="B36" s="116" t="s">
        <v>727</v>
      </c>
      <c r="C36" s="117" t="s">
        <v>300</v>
      </c>
      <c r="D36" s="205">
        <v>496</v>
      </c>
      <c r="E36" s="205" t="s">
        <v>1116</v>
      </c>
      <c r="F36" s="285"/>
    </row>
    <row r="37" spans="1:6" ht="12.75" customHeight="1">
      <c r="A37" s="2">
        <v>32</v>
      </c>
      <c r="B37" s="116" t="s">
        <v>727</v>
      </c>
      <c r="C37" s="117" t="s">
        <v>301</v>
      </c>
      <c r="D37" s="205">
        <v>557</v>
      </c>
      <c r="E37" s="205" t="s">
        <v>1116</v>
      </c>
      <c r="F37" s="285"/>
    </row>
    <row r="38" spans="1:6" ht="12.75" customHeight="1">
      <c r="A38" s="2">
        <v>33</v>
      </c>
      <c r="B38" s="116" t="s">
        <v>302</v>
      </c>
      <c r="C38" s="117" t="s">
        <v>303</v>
      </c>
      <c r="D38" s="205">
        <v>1043</v>
      </c>
      <c r="E38" s="205" t="s">
        <v>1116</v>
      </c>
      <c r="F38" s="285"/>
    </row>
    <row r="39" spans="1:6" ht="12.75" customHeight="1">
      <c r="A39" s="2">
        <v>34</v>
      </c>
      <c r="B39" s="116" t="s">
        <v>727</v>
      </c>
      <c r="C39" s="117" t="s">
        <v>303</v>
      </c>
      <c r="D39" s="205">
        <v>680</v>
      </c>
      <c r="E39" s="205" t="s">
        <v>1116</v>
      </c>
      <c r="F39" s="285"/>
    </row>
    <row r="40" spans="1:6" ht="12.75" customHeight="1">
      <c r="A40" s="2">
        <v>35</v>
      </c>
      <c r="B40" s="116" t="s">
        <v>304</v>
      </c>
      <c r="C40" s="117" t="s">
        <v>305</v>
      </c>
      <c r="D40" s="205">
        <v>1043</v>
      </c>
      <c r="E40" s="205" t="s">
        <v>1116</v>
      </c>
      <c r="F40" s="285"/>
    </row>
    <row r="41" spans="1:6" ht="12.75" customHeight="1">
      <c r="A41" s="2">
        <v>36</v>
      </c>
      <c r="B41" s="116" t="s">
        <v>727</v>
      </c>
      <c r="C41" s="117" t="s">
        <v>305</v>
      </c>
      <c r="D41" s="205">
        <v>680</v>
      </c>
      <c r="E41" s="205" t="s">
        <v>1116</v>
      </c>
      <c r="F41" s="285"/>
    </row>
    <row r="42" spans="1:6" ht="12.75" customHeight="1">
      <c r="A42" s="2">
        <v>37</v>
      </c>
      <c r="B42" s="116" t="s">
        <v>306</v>
      </c>
      <c r="C42" s="117" t="s">
        <v>307</v>
      </c>
      <c r="D42" s="205">
        <v>15043.82</v>
      </c>
      <c r="E42" s="205" t="s">
        <v>1116</v>
      </c>
      <c r="F42" s="285"/>
    </row>
    <row r="43" spans="1:6" ht="12.75" customHeight="1">
      <c r="A43" s="2">
        <v>38</v>
      </c>
      <c r="B43" s="116" t="s">
        <v>286</v>
      </c>
      <c r="C43" s="117" t="s">
        <v>308</v>
      </c>
      <c r="D43" s="205">
        <v>991.34</v>
      </c>
      <c r="E43" s="205" t="s">
        <v>1116</v>
      </c>
      <c r="F43" s="285"/>
    </row>
    <row r="44" spans="1:6" ht="12.75" customHeight="1">
      <c r="A44" s="2">
        <v>39</v>
      </c>
      <c r="B44" s="116" t="s">
        <v>309</v>
      </c>
      <c r="C44" s="117" t="s">
        <v>308</v>
      </c>
      <c r="D44" s="205">
        <v>563.64</v>
      </c>
      <c r="E44" s="205" t="s">
        <v>1116</v>
      </c>
      <c r="F44" s="285"/>
    </row>
    <row r="45" spans="1:6" ht="12.75" customHeight="1">
      <c r="A45" s="2">
        <v>40</v>
      </c>
      <c r="B45" s="116" t="s">
        <v>286</v>
      </c>
      <c r="C45" s="117" t="s">
        <v>308</v>
      </c>
      <c r="D45" s="205">
        <v>991.34</v>
      </c>
      <c r="E45" s="205" t="s">
        <v>1116</v>
      </c>
      <c r="F45" s="285"/>
    </row>
    <row r="46" spans="1:6" ht="12.75" customHeight="1">
      <c r="A46" s="2">
        <v>41</v>
      </c>
      <c r="B46" s="116" t="s">
        <v>309</v>
      </c>
      <c r="C46" s="117" t="s">
        <v>308</v>
      </c>
      <c r="D46" s="205">
        <v>563.64</v>
      </c>
      <c r="E46" s="205" t="s">
        <v>1116</v>
      </c>
      <c r="F46" s="285"/>
    </row>
    <row r="47" spans="1:6" ht="12.75" customHeight="1">
      <c r="A47" s="2">
        <v>42</v>
      </c>
      <c r="B47" s="116" t="s">
        <v>286</v>
      </c>
      <c r="C47" s="117" t="s">
        <v>308</v>
      </c>
      <c r="D47" s="205">
        <v>991.34</v>
      </c>
      <c r="E47" s="205" t="s">
        <v>1116</v>
      </c>
      <c r="F47" s="285"/>
    </row>
    <row r="48" spans="1:6" ht="12.75" customHeight="1">
      <c r="A48" s="2">
        <v>43</v>
      </c>
      <c r="B48" s="116" t="s">
        <v>309</v>
      </c>
      <c r="C48" s="117" t="s">
        <v>308</v>
      </c>
      <c r="D48" s="205">
        <v>563.64</v>
      </c>
      <c r="E48" s="205" t="s">
        <v>1116</v>
      </c>
      <c r="F48" s="285"/>
    </row>
    <row r="49" spans="1:6" ht="12.75" customHeight="1">
      <c r="A49" s="2">
        <v>44</v>
      </c>
      <c r="B49" s="116" t="s">
        <v>286</v>
      </c>
      <c r="C49" s="117" t="s">
        <v>308</v>
      </c>
      <c r="D49" s="205">
        <v>991.34</v>
      </c>
      <c r="E49" s="205" t="s">
        <v>1116</v>
      </c>
      <c r="F49" s="285"/>
    </row>
    <row r="50" spans="1:6" ht="12.75" customHeight="1">
      <c r="A50" s="2">
        <v>45</v>
      </c>
      <c r="B50" s="116" t="s">
        <v>727</v>
      </c>
      <c r="C50" s="117" t="s">
        <v>308</v>
      </c>
      <c r="D50" s="205">
        <v>563.64</v>
      </c>
      <c r="E50" s="205" t="s">
        <v>1116</v>
      </c>
      <c r="F50" s="285"/>
    </row>
    <row r="51" spans="1:6" ht="12.75" customHeight="1">
      <c r="A51" s="2">
        <v>46</v>
      </c>
      <c r="B51" s="116" t="s">
        <v>286</v>
      </c>
      <c r="C51" s="117" t="s">
        <v>308</v>
      </c>
      <c r="D51" s="205">
        <v>991.34</v>
      </c>
      <c r="E51" s="205" t="s">
        <v>1116</v>
      </c>
      <c r="F51" s="285"/>
    </row>
    <row r="52" spans="1:6" ht="12.75" customHeight="1">
      <c r="A52" s="2">
        <v>47</v>
      </c>
      <c r="B52" s="116" t="s">
        <v>310</v>
      </c>
      <c r="C52" s="117" t="s">
        <v>308</v>
      </c>
      <c r="D52" s="205">
        <v>563.64</v>
      </c>
      <c r="E52" s="205" t="s">
        <v>1116</v>
      </c>
      <c r="F52" s="285"/>
    </row>
    <row r="53" spans="1:6" ht="12.75" customHeight="1">
      <c r="A53" s="2">
        <v>48</v>
      </c>
      <c r="B53" s="116" t="s">
        <v>286</v>
      </c>
      <c r="C53" s="117" t="s">
        <v>308</v>
      </c>
      <c r="D53" s="205">
        <v>991.34</v>
      </c>
      <c r="E53" s="205" t="s">
        <v>1116</v>
      </c>
      <c r="F53" s="285"/>
    </row>
    <row r="54" spans="1:6" ht="12.75" customHeight="1">
      <c r="A54" s="2">
        <v>49</v>
      </c>
      <c r="B54" s="116" t="s">
        <v>310</v>
      </c>
      <c r="C54" s="117" t="s">
        <v>308</v>
      </c>
      <c r="D54" s="205">
        <v>563.64</v>
      </c>
      <c r="E54" s="205" t="s">
        <v>1116</v>
      </c>
      <c r="F54" s="285"/>
    </row>
    <row r="55" spans="1:6" ht="12.75" customHeight="1">
      <c r="A55" s="2">
        <v>50</v>
      </c>
      <c r="B55" s="116" t="s">
        <v>286</v>
      </c>
      <c r="C55" s="117" t="s">
        <v>308</v>
      </c>
      <c r="D55" s="205">
        <v>991.34</v>
      </c>
      <c r="E55" s="205" t="s">
        <v>1116</v>
      </c>
      <c r="F55" s="285"/>
    </row>
    <row r="56" spans="1:6" ht="12.75" customHeight="1">
      <c r="A56" s="2">
        <v>51</v>
      </c>
      <c r="B56" s="116" t="s">
        <v>310</v>
      </c>
      <c r="C56" s="117" t="s">
        <v>308</v>
      </c>
      <c r="D56" s="205">
        <v>563.64</v>
      </c>
      <c r="E56" s="205" t="s">
        <v>1116</v>
      </c>
      <c r="F56" s="285"/>
    </row>
    <row r="57" spans="1:6" ht="12.75" customHeight="1">
      <c r="A57" s="2">
        <v>52</v>
      </c>
      <c r="B57" s="116" t="s">
        <v>286</v>
      </c>
      <c r="C57" s="117" t="s">
        <v>308</v>
      </c>
      <c r="D57" s="205">
        <v>991.34</v>
      </c>
      <c r="E57" s="205" t="s">
        <v>1116</v>
      </c>
      <c r="F57" s="285"/>
    </row>
    <row r="58" spans="1:6" ht="12.75" customHeight="1">
      <c r="A58" s="2">
        <v>53</v>
      </c>
      <c r="B58" s="116" t="s">
        <v>310</v>
      </c>
      <c r="C58" s="117" t="s">
        <v>308</v>
      </c>
      <c r="D58" s="205">
        <v>563.64</v>
      </c>
      <c r="E58" s="205" t="s">
        <v>1116</v>
      </c>
      <c r="F58" s="285"/>
    </row>
    <row r="59" spans="1:6" ht="12.75" customHeight="1">
      <c r="A59" s="2">
        <v>54</v>
      </c>
      <c r="B59" s="116" t="s">
        <v>286</v>
      </c>
      <c r="C59" s="117" t="s">
        <v>308</v>
      </c>
      <c r="D59" s="205">
        <v>991.34</v>
      </c>
      <c r="E59" s="205" t="s">
        <v>1116</v>
      </c>
      <c r="F59" s="285"/>
    </row>
    <row r="60" spans="1:6" ht="12.75" customHeight="1">
      <c r="A60" s="2">
        <v>55</v>
      </c>
      <c r="B60" s="116" t="s">
        <v>310</v>
      </c>
      <c r="C60" s="117" t="s">
        <v>308</v>
      </c>
      <c r="D60" s="205">
        <v>563.64</v>
      </c>
      <c r="E60" s="205" t="s">
        <v>1116</v>
      </c>
      <c r="F60" s="285"/>
    </row>
    <row r="61" spans="1:6" ht="12.75" customHeight="1">
      <c r="A61" s="2">
        <v>56</v>
      </c>
      <c r="B61" s="116" t="s">
        <v>286</v>
      </c>
      <c r="C61" s="117" t="s">
        <v>308</v>
      </c>
      <c r="D61" s="205">
        <v>991.34</v>
      </c>
      <c r="E61" s="205" t="s">
        <v>1116</v>
      </c>
      <c r="F61" s="285"/>
    </row>
    <row r="62" spans="1:6" ht="12.75" customHeight="1">
      <c r="A62" s="2">
        <v>57</v>
      </c>
      <c r="B62" s="116" t="s">
        <v>310</v>
      </c>
      <c r="C62" s="117" t="s">
        <v>308</v>
      </c>
      <c r="D62" s="205">
        <v>563.64</v>
      </c>
      <c r="E62" s="205" t="s">
        <v>1116</v>
      </c>
      <c r="F62" s="285"/>
    </row>
    <row r="63" spans="1:6" ht="12.75" customHeight="1">
      <c r="A63" s="2">
        <v>58</v>
      </c>
      <c r="B63" s="116" t="s">
        <v>286</v>
      </c>
      <c r="C63" s="117" t="s">
        <v>308</v>
      </c>
      <c r="D63" s="205">
        <v>991.34</v>
      </c>
      <c r="E63" s="205" t="s">
        <v>1116</v>
      </c>
      <c r="F63" s="285"/>
    </row>
    <row r="64" spans="1:6" ht="12.75" customHeight="1">
      <c r="A64" s="2">
        <v>59</v>
      </c>
      <c r="B64" s="116" t="s">
        <v>310</v>
      </c>
      <c r="C64" s="117" t="s">
        <v>308</v>
      </c>
      <c r="D64" s="205">
        <v>563.64</v>
      </c>
      <c r="E64" s="205" t="s">
        <v>1116</v>
      </c>
      <c r="F64" s="285"/>
    </row>
    <row r="65" spans="1:6" ht="12.75" customHeight="1">
      <c r="A65" s="2">
        <v>60</v>
      </c>
      <c r="B65" s="116" t="s">
        <v>286</v>
      </c>
      <c r="C65" s="117" t="s">
        <v>308</v>
      </c>
      <c r="D65" s="205">
        <v>991.34</v>
      </c>
      <c r="E65" s="205" t="s">
        <v>1116</v>
      </c>
      <c r="F65" s="285"/>
    </row>
    <row r="66" spans="1:6" ht="12.75" customHeight="1">
      <c r="A66" s="2">
        <v>61</v>
      </c>
      <c r="B66" s="116" t="s">
        <v>310</v>
      </c>
      <c r="C66" s="117" t="s">
        <v>308</v>
      </c>
      <c r="D66" s="205">
        <v>563.64</v>
      </c>
      <c r="E66" s="205" t="s">
        <v>1116</v>
      </c>
      <c r="F66" s="285"/>
    </row>
    <row r="67" spans="1:6" ht="12.75" customHeight="1">
      <c r="A67" s="2">
        <v>62</v>
      </c>
      <c r="B67" s="116" t="s">
        <v>311</v>
      </c>
      <c r="C67" s="117" t="s">
        <v>308</v>
      </c>
      <c r="D67" s="205">
        <v>991.34</v>
      </c>
      <c r="E67" s="205" t="s">
        <v>1116</v>
      </c>
      <c r="F67" s="285"/>
    </row>
    <row r="68" spans="1:6" ht="12.75" customHeight="1">
      <c r="A68" s="2">
        <v>63</v>
      </c>
      <c r="B68" s="116" t="s">
        <v>310</v>
      </c>
      <c r="C68" s="117" t="s">
        <v>308</v>
      </c>
      <c r="D68" s="205">
        <v>563.64</v>
      </c>
      <c r="E68" s="205" t="s">
        <v>1116</v>
      </c>
      <c r="F68" s="285"/>
    </row>
    <row r="69" spans="1:6" ht="12.75" customHeight="1">
      <c r="A69" s="2">
        <v>64</v>
      </c>
      <c r="B69" s="116" t="s">
        <v>286</v>
      </c>
      <c r="C69" s="117" t="s">
        <v>308</v>
      </c>
      <c r="D69" s="205">
        <v>991.34</v>
      </c>
      <c r="E69" s="205" t="s">
        <v>1116</v>
      </c>
      <c r="F69" s="285"/>
    </row>
    <row r="70" spans="1:6" ht="12.75" customHeight="1">
      <c r="A70" s="2">
        <v>65</v>
      </c>
      <c r="B70" s="116" t="s">
        <v>310</v>
      </c>
      <c r="C70" s="117" t="s">
        <v>308</v>
      </c>
      <c r="D70" s="205">
        <v>563.64</v>
      </c>
      <c r="E70" s="205" t="s">
        <v>1116</v>
      </c>
      <c r="F70" s="285"/>
    </row>
    <row r="71" spans="1:6" ht="12.75" customHeight="1">
      <c r="A71" s="2">
        <v>66</v>
      </c>
      <c r="B71" s="116" t="s">
        <v>286</v>
      </c>
      <c r="C71" s="117" t="s">
        <v>308</v>
      </c>
      <c r="D71" s="205">
        <v>991.34</v>
      </c>
      <c r="E71" s="205" t="s">
        <v>1116</v>
      </c>
      <c r="F71" s="285"/>
    </row>
    <row r="72" spans="1:6" ht="12.75" customHeight="1">
      <c r="A72" s="2">
        <v>67</v>
      </c>
      <c r="B72" s="116" t="s">
        <v>310</v>
      </c>
      <c r="C72" s="117" t="s">
        <v>308</v>
      </c>
      <c r="D72" s="205">
        <v>563.64</v>
      </c>
      <c r="E72" s="205" t="s">
        <v>1116</v>
      </c>
      <c r="F72" s="285"/>
    </row>
    <row r="73" spans="1:6" ht="12.75" customHeight="1">
      <c r="A73" s="2">
        <v>68</v>
      </c>
      <c r="B73" s="116" t="s">
        <v>286</v>
      </c>
      <c r="C73" s="117" t="s">
        <v>308</v>
      </c>
      <c r="D73" s="205">
        <v>991.34</v>
      </c>
      <c r="E73" s="205" t="s">
        <v>1116</v>
      </c>
      <c r="F73" s="285"/>
    </row>
    <row r="74" spans="1:6" ht="12.75" customHeight="1">
      <c r="A74" s="2">
        <v>69</v>
      </c>
      <c r="B74" s="116" t="s">
        <v>310</v>
      </c>
      <c r="C74" s="117" t="s">
        <v>308</v>
      </c>
      <c r="D74" s="205">
        <v>563.64</v>
      </c>
      <c r="E74" s="205" t="s">
        <v>1116</v>
      </c>
      <c r="F74" s="285"/>
    </row>
    <row r="75" spans="1:6" ht="12.75" customHeight="1">
      <c r="A75" s="2">
        <v>70</v>
      </c>
      <c r="B75" s="116" t="s">
        <v>286</v>
      </c>
      <c r="C75" s="117" t="s">
        <v>308</v>
      </c>
      <c r="D75" s="205">
        <v>991.34</v>
      </c>
      <c r="E75" s="205" t="s">
        <v>1116</v>
      </c>
      <c r="F75" s="285"/>
    </row>
    <row r="76" spans="1:6" ht="12.75" customHeight="1">
      <c r="A76" s="2">
        <v>71</v>
      </c>
      <c r="B76" s="116" t="s">
        <v>310</v>
      </c>
      <c r="C76" s="117" t="s">
        <v>308</v>
      </c>
      <c r="D76" s="205">
        <v>563.64</v>
      </c>
      <c r="E76" s="205" t="s">
        <v>1116</v>
      </c>
      <c r="F76" s="285"/>
    </row>
    <row r="77" spans="1:6" ht="12.75" customHeight="1">
      <c r="A77" s="2">
        <v>72</v>
      </c>
      <c r="B77" s="116" t="s">
        <v>286</v>
      </c>
      <c r="C77" s="117" t="s">
        <v>308</v>
      </c>
      <c r="D77" s="205">
        <v>991.34</v>
      </c>
      <c r="E77" s="205" t="s">
        <v>1116</v>
      </c>
      <c r="F77" s="285"/>
    </row>
    <row r="78" spans="1:6" ht="12.75" customHeight="1">
      <c r="A78" s="2">
        <v>73</v>
      </c>
      <c r="B78" s="116" t="s">
        <v>310</v>
      </c>
      <c r="C78" s="117" t="s">
        <v>308</v>
      </c>
      <c r="D78" s="205">
        <v>563.64</v>
      </c>
      <c r="E78" s="205" t="s">
        <v>1116</v>
      </c>
      <c r="F78" s="285"/>
    </row>
    <row r="79" spans="1:6" ht="12.75" customHeight="1">
      <c r="A79" s="2">
        <v>74</v>
      </c>
      <c r="B79" s="116" t="s">
        <v>286</v>
      </c>
      <c r="C79" s="117" t="s">
        <v>308</v>
      </c>
      <c r="D79" s="205">
        <v>991.34</v>
      </c>
      <c r="E79" s="205" t="s">
        <v>1116</v>
      </c>
      <c r="F79" s="285"/>
    </row>
    <row r="80" spans="1:6" ht="12.75" customHeight="1">
      <c r="A80" s="2">
        <v>75</v>
      </c>
      <c r="B80" s="116" t="s">
        <v>310</v>
      </c>
      <c r="C80" s="117" t="s">
        <v>308</v>
      </c>
      <c r="D80" s="205">
        <v>563.64</v>
      </c>
      <c r="E80" s="205" t="s">
        <v>1116</v>
      </c>
      <c r="F80" s="285"/>
    </row>
    <row r="81" spans="1:6" ht="12.75" customHeight="1">
      <c r="A81" s="2">
        <v>76</v>
      </c>
      <c r="B81" s="116" t="s">
        <v>286</v>
      </c>
      <c r="C81" s="117" t="s">
        <v>308</v>
      </c>
      <c r="D81" s="205">
        <v>991.34</v>
      </c>
      <c r="E81" s="205" t="s">
        <v>1116</v>
      </c>
      <c r="F81" s="285"/>
    </row>
    <row r="82" spans="1:6" ht="12.75" customHeight="1">
      <c r="A82" s="2">
        <v>77</v>
      </c>
      <c r="B82" s="116" t="s">
        <v>310</v>
      </c>
      <c r="C82" s="117" t="s">
        <v>308</v>
      </c>
      <c r="D82" s="205">
        <v>563.64</v>
      </c>
      <c r="E82" s="205" t="s">
        <v>1116</v>
      </c>
      <c r="F82" s="285"/>
    </row>
    <row r="83" spans="1:6" ht="12.75" customHeight="1">
      <c r="A83" s="2">
        <v>78</v>
      </c>
      <c r="B83" s="116" t="s">
        <v>286</v>
      </c>
      <c r="C83" s="117" t="s">
        <v>308</v>
      </c>
      <c r="D83" s="205">
        <v>991.34</v>
      </c>
      <c r="E83" s="205" t="s">
        <v>1116</v>
      </c>
      <c r="F83" s="285"/>
    </row>
    <row r="84" spans="1:6" ht="12.75" customHeight="1">
      <c r="A84" s="2">
        <v>79</v>
      </c>
      <c r="B84" s="116" t="s">
        <v>310</v>
      </c>
      <c r="C84" s="117" t="s">
        <v>308</v>
      </c>
      <c r="D84" s="205">
        <v>563.64</v>
      </c>
      <c r="E84" s="205" t="s">
        <v>1116</v>
      </c>
      <c r="F84" s="285"/>
    </row>
    <row r="85" spans="1:6" ht="12.75" customHeight="1">
      <c r="A85" s="2">
        <v>80</v>
      </c>
      <c r="B85" s="116" t="s">
        <v>310</v>
      </c>
      <c r="C85" s="117" t="s">
        <v>308</v>
      </c>
      <c r="D85" s="205">
        <v>563.64</v>
      </c>
      <c r="E85" s="205" t="s">
        <v>1116</v>
      </c>
      <c r="F85" s="285"/>
    </row>
    <row r="86" spans="1:6" ht="12.75" customHeight="1">
      <c r="A86" s="2">
        <v>81</v>
      </c>
      <c r="B86" s="116" t="s">
        <v>286</v>
      </c>
      <c r="C86" s="117" t="s">
        <v>312</v>
      </c>
      <c r="D86" s="205">
        <v>2987.23</v>
      </c>
      <c r="E86" s="205" t="s">
        <v>1116</v>
      </c>
      <c r="F86" s="285"/>
    </row>
    <row r="87" spans="1:6" ht="12.75" customHeight="1">
      <c r="A87" s="2">
        <v>82</v>
      </c>
      <c r="B87" s="116" t="s">
        <v>313</v>
      </c>
      <c r="C87" s="117" t="s">
        <v>312</v>
      </c>
      <c r="D87" s="205">
        <v>1395.5</v>
      </c>
      <c r="E87" s="205" t="s">
        <v>1116</v>
      </c>
      <c r="F87" s="285"/>
    </row>
    <row r="88" spans="1:6" ht="12.75" customHeight="1">
      <c r="A88" s="2">
        <v>83</v>
      </c>
      <c r="B88" s="116" t="s">
        <v>286</v>
      </c>
      <c r="C88" s="117" t="s">
        <v>314</v>
      </c>
      <c r="D88" s="205">
        <v>1525</v>
      </c>
      <c r="E88" s="205" t="s">
        <v>1116</v>
      </c>
      <c r="F88" s="285"/>
    </row>
    <row r="89" spans="1:6" ht="12.75" customHeight="1">
      <c r="A89" s="2">
        <v>84</v>
      </c>
      <c r="B89" s="116" t="s">
        <v>727</v>
      </c>
      <c r="C89" s="117" t="s">
        <v>314</v>
      </c>
      <c r="D89" s="205">
        <v>469.7</v>
      </c>
      <c r="E89" s="205" t="s">
        <v>1116</v>
      </c>
      <c r="F89" s="285"/>
    </row>
    <row r="90" spans="1:6" ht="12.75" customHeight="1">
      <c r="A90" s="2">
        <v>85</v>
      </c>
      <c r="B90" s="116" t="s">
        <v>286</v>
      </c>
      <c r="C90" s="117" t="s">
        <v>314</v>
      </c>
      <c r="D90" s="205">
        <v>1525</v>
      </c>
      <c r="E90" s="205" t="s">
        <v>1116</v>
      </c>
      <c r="F90" s="285"/>
    </row>
    <row r="91" spans="1:6" ht="12.75" customHeight="1">
      <c r="A91" s="2">
        <v>86</v>
      </c>
      <c r="B91" s="116" t="s">
        <v>727</v>
      </c>
      <c r="C91" s="117" t="s">
        <v>314</v>
      </c>
      <c r="D91" s="205">
        <v>469.7</v>
      </c>
      <c r="E91" s="205" t="s">
        <v>1116</v>
      </c>
      <c r="F91" s="285"/>
    </row>
    <row r="92" spans="1:6" ht="12.75" customHeight="1">
      <c r="A92" s="2">
        <v>87</v>
      </c>
      <c r="B92" s="116" t="s">
        <v>286</v>
      </c>
      <c r="C92" s="117" t="s">
        <v>314</v>
      </c>
      <c r="D92" s="205">
        <v>1525</v>
      </c>
      <c r="E92" s="205" t="s">
        <v>1116</v>
      </c>
      <c r="F92" s="285"/>
    </row>
    <row r="93" spans="1:6" ht="12.75" customHeight="1">
      <c r="A93" s="2">
        <v>88</v>
      </c>
      <c r="B93" s="116" t="s">
        <v>727</v>
      </c>
      <c r="C93" s="117" t="s">
        <v>314</v>
      </c>
      <c r="D93" s="205">
        <v>469.7</v>
      </c>
      <c r="E93" s="205" t="s">
        <v>1116</v>
      </c>
      <c r="F93" s="285"/>
    </row>
    <row r="94" spans="1:6" ht="12.75" customHeight="1">
      <c r="A94" s="2">
        <v>89</v>
      </c>
      <c r="B94" s="116" t="s">
        <v>286</v>
      </c>
      <c r="C94" s="117" t="s">
        <v>314</v>
      </c>
      <c r="D94" s="205">
        <v>1525</v>
      </c>
      <c r="E94" s="205" t="s">
        <v>1116</v>
      </c>
      <c r="F94" s="285"/>
    </row>
    <row r="95" spans="1:6" ht="12.75" customHeight="1">
      <c r="A95" s="2">
        <v>90</v>
      </c>
      <c r="B95" s="116" t="s">
        <v>727</v>
      </c>
      <c r="C95" s="117" t="s">
        <v>314</v>
      </c>
      <c r="D95" s="205">
        <v>469.7</v>
      </c>
      <c r="E95" s="205" t="s">
        <v>1116</v>
      </c>
      <c r="F95" s="285"/>
    </row>
    <row r="96" spans="1:6" ht="12.75" customHeight="1">
      <c r="A96" s="2">
        <v>91</v>
      </c>
      <c r="B96" s="116" t="s">
        <v>286</v>
      </c>
      <c r="C96" s="117" t="s">
        <v>314</v>
      </c>
      <c r="D96" s="205">
        <v>1525</v>
      </c>
      <c r="E96" s="205" t="s">
        <v>1116</v>
      </c>
      <c r="F96" s="285"/>
    </row>
    <row r="97" spans="1:6" ht="12.75" customHeight="1">
      <c r="A97" s="2">
        <v>92</v>
      </c>
      <c r="B97" s="116" t="s">
        <v>727</v>
      </c>
      <c r="C97" s="117" t="s">
        <v>314</v>
      </c>
      <c r="D97" s="205">
        <v>469.7</v>
      </c>
      <c r="E97" s="205" t="s">
        <v>1116</v>
      </c>
      <c r="F97" s="285"/>
    </row>
    <row r="98" spans="1:6" ht="12.75" customHeight="1">
      <c r="A98" s="2">
        <v>93</v>
      </c>
      <c r="B98" s="116" t="s">
        <v>281</v>
      </c>
      <c r="C98" s="117" t="s">
        <v>314</v>
      </c>
      <c r="D98" s="205">
        <v>436.76</v>
      </c>
      <c r="E98" s="205" t="s">
        <v>1116</v>
      </c>
      <c r="F98" s="285"/>
    </row>
    <row r="99" spans="1:6" ht="12.75" customHeight="1">
      <c r="A99" s="2">
        <v>94</v>
      </c>
      <c r="B99" s="116" t="s">
        <v>727</v>
      </c>
      <c r="C99" s="117" t="s">
        <v>315</v>
      </c>
      <c r="D99" s="205">
        <v>460</v>
      </c>
      <c r="E99" s="205" t="s">
        <v>1116</v>
      </c>
      <c r="F99" s="285"/>
    </row>
    <row r="100" spans="1:6" ht="12.75" customHeight="1">
      <c r="A100" s="2">
        <v>95</v>
      </c>
      <c r="B100" s="116" t="s">
        <v>316</v>
      </c>
      <c r="C100" s="117" t="s">
        <v>317</v>
      </c>
      <c r="D100" s="205">
        <v>3750</v>
      </c>
      <c r="E100" s="205" t="s">
        <v>1116</v>
      </c>
      <c r="F100" s="285"/>
    </row>
    <row r="101" spans="1:6" ht="12.75" customHeight="1">
      <c r="A101" s="2">
        <v>96</v>
      </c>
      <c r="B101" s="116" t="s">
        <v>318</v>
      </c>
      <c r="C101" s="117" t="s">
        <v>319</v>
      </c>
      <c r="D101" s="205">
        <v>1986.16</v>
      </c>
      <c r="E101" s="205" t="s">
        <v>1116</v>
      </c>
      <c r="F101" s="285"/>
    </row>
    <row r="102" spans="1:6" ht="12.75" customHeight="1">
      <c r="A102" s="2">
        <v>97</v>
      </c>
      <c r="B102" s="116" t="s">
        <v>727</v>
      </c>
      <c r="C102" s="117" t="s">
        <v>319</v>
      </c>
      <c r="D102" s="205">
        <v>474.58</v>
      </c>
      <c r="E102" s="205" t="s">
        <v>1116</v>
      </c>
      <c r="F102" s="285"/>
    </row>
    <row r="103" spans="1:6" ht="12.75" customHeight="1">
      <c r="A103" s="2">
        <v>98</v>
      </c>
      <c r="B103" s="116" t="s">
        <v>318</v>
      </c>
      <c r="C103" s="117" t="s">
        <v>319</v>
      </c>
      <c r="D103" s="205">
        <v>1986.16</v>
      </c>
      <c r="E103" s="205" t="s">
        <v>1116</v>
      </c>
      <c r="F103" s="285"/>
    </row>
    <row r="104" spans="1:6" ht="12.75" customHeight="1">
      <c r="A104" s="2">
        <v>99</v>
      </c>
      <c r="B104" s="116" t="s">
        <v>727</v>
      </c>
      <c r="C104" s="117" t="s">
        <v>319</v>
      </c>
      <c r="D104" s="205">
        <v>474.58</v>
      </c>
      <c r="E104" s="205" t="s">
        <v>1116</v>
      </c>
      <c r="F104" s="285"/>
    </row>
    <row r="105" spans="1:6" ht="12.75" customHeight="1">
      <c r="A105" s="2">
        <v>100</v>
      </c>
      <c r="B105" s="116" t="s">
        <v>318</v>
      </c>
      <c r="C105" s="117" t="s">
        <v>320</v>
      </c>
      <c r="D105" s="205">
        <v>1994.7</v>
      </c>
      <c r="E105" s="205" t="s">
        <v>1116</v>
      </c>
      <c r="F105" s="285"/>
    </row>
    <row r="106" spans="1:6" ht="12.75" customHeight="1">
      <c r="A106" s="2">
        <v>101</v>
      </c>
      <c r="B106" s="116" t="s">
        <v>727</v>
      </c>
      <c r="C106" s="117" t="s">
        <v>320</v>
      </c>
      <c r="D106" s="205">
        <v>495.32</v>
      </c>
      <c r="E106" s="205" t="s">
        <v>1116</v>
      </c>
      <c r="F106" s="285"/>
    </row>
    <row r="107" spans="1:6" ht="12.75" customHeight="1">
      <c r="A107" s="2">
        <v>102</v>
      </c>
      <c r="B107" s="116" t="s">
        <v>321</v>
      </c>
      <c r="C107" s="117" t="s">
        <v>322</v>
      </c>
      <c r="D107" s="205">
        <v>34359.99</v>
      </c>
      <c r="E107" s="205" t="s">
        <v>1116</v>
      </c>
      <c r="F107" s="285"/>
    </row>
    <row r="108" spans="1:6" ht="12.75" customHeight="1">
      <c r="A108" s="2">
        <v>103</v>
      </c>
      <c r="B108" s="116" t="s">
        <v>281</v>
      </c>
      <c r="C108" s="117" t="s">
        <v>322</v>
      </c>
      <c r="D108" s="205">
        <v>14640</v>
      </c>
      <c r="E108" s="205" t="s">
        <v>1116</v>
      </c>
      <c r="F108" s="285"/>
    </row>
    <row r="109" spans="1:6" ht="12.75" customHeight="1">
      <c r="A109" s="2">
        <v>104</v>
      </c>
      <c r="B109" s="116" t="s">
        <v>323</v>
      </c>
      <c r="C109" s="117" t="s">
        <v>324</v>
      </c>
      <c r="D109" s="205">
        <v>5858.09</v>
      </c>
      <c r="E109" s="205" t="s">
        <v>1116</v>
      </c>
      <c r="F109" s="285"/>
    </row>
    <row r="110" spans="1:6" ht="12.75" customHeight="1">
      <c r="A110" s="2">
        <v>105</v>
      </c>
      <c r="B110" s="116" t="s">
        <v>325</v>
      </c>
      <c r="C110" s="117" t="s">
        <v>326</v>
      </c>
      <c r="D110" s="205">
        <v>4769</v>
      </c>
      <c r="E110" s="205" t="s">
        <v>1116</v>
      </c>
      <c r="F110" s="285"/>
    </row>
    <row r="111" spans="1:6" ht="12" customHeight="1">
      <c r="A111" s="2">
        <v>106</v>
      </c>
      <c r="B111" s="116" t="s">
        <v>727</v>
      </c>
      <c r="C111" s="117" t="s">
        <v>327</v>
      </c>
      <c r="D111" s="205">
        <v>640</v>
      </c>
      <c r="E111" s="205" t="s">
        <v>1116</v>
      </c>
      <c r="F111" s="285"/>
    </row>
    <row r="112" spans="1:6" ht="12.75" customHeight="1">
      <c r="A112" s="2">
        <v>107</v>
      </c>
      <c r="B112" s="116" t="s">
        <v>286</v>
      </c>
      <c r="C112" s="117" t="s">
        <v>328</v>
      </c>
      <c r="D112" s="205">
        <v>1138</v>
      </c>
      <c r="E112" s="205" t="s">
        <v>1116</v>
      </c>
      <c r="F112" s="285"/>
    </row>
    <row r="113" spans="1:6" ht="12.75" customHeight="1">
      <c r="A113" s="2">
        <v>108</v>
      </c>
      <c r="B113" s="116" t="s">
        <v>727</v>
      </c>
      <c r="C113" s="117" t="s">
        <v>328</v>
      </c>
      <c r="D113" s="205">
        <v>459</v>
      </c>
      <c r="E113" s="205" t="s">
        <v>1116</v>
      </c>
      <c r="F113" s="285"/>
    </row>
    <row r="114" spans="1:6" ht="12.75" customHeight="1">
      <c r="A114" s="2">
        <v>109</v>
      </c>
      <c r="B114" s="116" t="s">
        <v>727</v>
      </c>
      <c r="C114" s="117" t="s">
        <v>329</v>
      </c>
      <c r="D114" s="205">
        <v>400</v>
      </c>
      <c r="E114" s="205" t="s">
        <v>1116</v>
      </c>
      <c r="F114" s="285"/>
    </row>
    <row r="115" spans="1:6" ht="12.75" customHeight="1">
      <c r="A115" s="2">
        <v>110</v>
      </c>
      <c r="B115" s="116" t="s">
        <v>330</v>
      </c>
      <c r="C115" s="117" t="s">
        <v>331</v>
      </c>
      <c r="D115" s="205">
        <v>13428.64</v>
      </c>
      <c r="E115" s="205" t="s">
        <v>1116</v>
      </c>
      <c r="F115" s="285"/>
    </row>
    <row r="116" spans="1:6" ht="12.75" customHeight="1">
      <c r="A116" s="2">
        <v>111</v>
      </c>
      <c r="B116" s="116" t="s">
        <v>332</v>
      </c>
      <c r="C116" s="117" t="s">
        <v>333</v>
      </c>
      <c r="D116" s="205">
        <v>355</v>
      </c>
      <c r="E116" s="205" t="s">
        <v>1116</v>
      </c>
      <c r="F116" s="285"/>
    </row>
    <row r="117" spans="1:6" ht="12.75" customHeight="1">
      <c r="A117" s="2">
        <v>112</v>
      </c>
      <c r="B117" s="116" t="s">
        <v>286</v>
      </c>
      <c r="C117" s="117" t="s">
        <v>334</v>
      </c>
      <c r="D117" s="205">
        <v>347.5</v>
      </c>
      <c r="E117" s="205" t="s">
        <v>1116</v>
      </c>
      <c r="F117" s="285"/>
    </row>
    <row r="118" spans="1:6" ht="12.75" customHeight="1">
      <c r="A118" s="2">
        <v>113</v>
      </c>
      <c r="B118" s="116" t="s">
        <v>286</v>
      </c>
      <c r="C118" s="117" t="s">
        <v>334</v>
      </c>
      <c r="D118" s="205">
        <v>347.5</v>
      </c>
      <c r="E118" s="205" t="s">
        <v>1116</v>
      </c>
      <c r="F118" s="285"/>
    </row>
    <row r="119" spans="1:6" ht="12.75" customHeight="1">
      <c r="A119" s="2">
        <v>114</v>
      </c>
      <c r="B119" s="116" t="s">
        <v>286</v>
      </c>
      <c r="C119" s="117" t="s">
        <v>334</v>
      </c>
      <c r="D119" s="205">
        <v>347.5</v>
      </c>
      <c r="E119" s="205" t="s">
        <v>1116</v>
      </c>
      <c r="F119" s="285"/>
    </row>
    <row r="120" spans="1:6" ht="12.75" customHeight="1">
      <c r="A120" s="2">
        <v>115</v>
      </c>
      <c r="B120" s="116" t="s">
        <v>286</v>
      </c>
      <c r="C120" s="117" t="s">
        <v>334</v>
      </c>
      <c r="D120" s="205">
        <v>347.5</v>
      </c>
      <c r="E120" s="205" t="s">
        <v>1116</v>
      </c>
      <c r="F120" s="285"/>
    </row>
    <row r="121" spans="1:6" ht="12.75" customHeight="1">
      <c r="A121" s="2">
        <v>116</v>
      </c>
      <c r="B121" s="116" t="s">
        <v>286</v>
      </c>
      <c r="C121" s="117" t="s">
        <v>334</v>
      </c>
      <c r="D121" s="205">
        <v>347.5</v>
      </c>
      <c r="E121" s="205" t="s">
        <v>1116</v>
      </c>
      <c r="F121" s="285"/>
    </row>
    <row r="122" spans="1:6" ht="12.75" customHeight="1">
      <c r="A122" s="2">
        <v>117</v>
      </c>
      <c r="B122" s="116" t="s">
        <v>286</v>
      </c>
      <c r="C122" s="117" t="s">
        <v>334</v>
      </c>
      <c r="D122" s="205">
        <v>347.5</v>
      </c>
      <c r="E122" s="205" t="s">
        <v>1116</v>
      </c>
      <c r="F122" s="285"/>
    </row>
    <row r="123" spans="1:6" ht="12.75" customHeight="1">
      <c r="A123" s="2">
        <v>118</v>
      </c>
      <c r="B123" s="116" t="s">
        <v>105</v>
      </c>
      <c r="C123" s="117" t="s">
        <v>335</v>
      </c>
      <c r="D123" s="205">
        <v>395</v>
      </c>
      <c r="E123" s="205" t="s">
        <v>1116</v>
      </c>
      <c r="F123" s="285"/>
    </row>
    <row r="124" spans="1:6" ht="12.75" customHeight="1">
      <c r="A124" s="2">
        <v>119</v>
      </c>
      <c r="B124" s="116" t="s">
        <v>286</v>
      </c>
      <c r="C124" s="117" t="s">
        <v>335</v>
      </c>
      <c r="D124" s="205">
        <v>395</v>
      </c>
      <c r="E124" s="205" t="s">
        <v>1116</v>
      </c>
      <c r="F124" s="285"/>
    </row>
    <row r="125" spans="1:6" ht="12.75" customHeight="1">
      <c r="A125" s="2">
        <v>120</v>
      </c>
      <c r="B125" s="116" t="s">
        <v>286</v>
      </c>
      <c r="C125" s="117" t="s">
        <v>335</v>
      </c>
      <c r="D125" s="205">
        <v>395</v>
      </c>
      <c r="E125" s="205" t="s">
        <v>1116</v>
      </c>
      <c r="F125" s="285"/>
    </row>
    <row r="126" spans="1:6" ht="12.75" customHeight="1">
      <c r="A126" s="2">
        <v>121</v>
      </c>
      <c r="B126" s="116" t="s">
        <v>336</v>
      </c>
      <c r="C126" s="117" t="s">
        <v>337</v>
      </c>
      <c r="D126" s="205">
        <v>370</v>
      </c>
      <c r="E126" s="205" t="s">
        <v>1116</v>
      </c>
      <c r="F126" s="285"/>
    </row>
    <row r="127" spans="1:6" ht="12.75" customHeight="1">
      <c r="A127" s="2">
        <v>122</v>
      </c>
      <c r="B127" s="116" t="s">
        <v>338</v>
      </c>
      <c r="C127" s="117" t="s">
        <v>339</v>
      </c>
      <c r="D127" s="205">
        <v>2374.91</v>
      </c>
      <c r="E127" s="205" t="s">
        <v>1116</v>
      </c>
      <c r="F127" s="285"/>
    </row>
    <row r="128" spans="1:6" ht="12.75" customHeight="1">
      <c r="A128" s="2">
        <v>123</v>
      </c>
      <c r="B128" s="116" t="s">
        <v>340</v>
      </c>
      <c r="C128" s="117" t="s">
        <v>339</v>
      </c>
      <c r="D128" s="205">
        <v>509.22</v>
      </c>
      <c r="E128" s="205" t="s">
        <v>1116</v>
      </c>
      <c r="F128" s="285"/>
    </row>
    <row r="129" spans="1:6" ht="12.75" customHeight="1">
      <c r="A129" s="2">
        <v>124</v>
      </c>
      <c r="B129" s="116" t="s">
        <v>341</v>
      </c>
      <c r="C129" s="117" t="s">
        <v>342</v>
      </c>
      <c r="D129" s="205">
        <v>355</v>
      </c>
      <c r="E129" s="205" t="s">
        <v>1116</v>
      </c>
      <c r="F129" s="285"/>
    </row>
    <row r="130" spans="1:6" ht="12.75" customHeight="1">
      <c r="A130" s="2">
        <v>125</v>
      </c>
      <c r="B130" s="116" t="s">
        <v>343</v>
      </c>
      <c r="C130" s="117" t="s">
        <v>344</v>
      </c>
      <c r="D130" s="118">
        <v>2094</v>
      </c>
      <c r="E130" s="205" t="s">
        <v>1116</v>
      </c>
      <c r="F130" s="285"/>
    </row>
    <row r="131" spans="1:6" ht="12.75" customHeight="1">
      <c r="A131" s="2">
        <v>126</v>
      </c>
      <c r="B131" s="116" t="s">
        <v>345</v>
      </c>
      <c r="C131" s="117" t="s">
        <v>346</v>
      </c>
      <c r="D131" s="118">
        <v>399</v>
      </c>
      <c r="E131" s="205" t="s">
        <v>1116</v>
      </c>
      <c r="F131" s="285"/>
    </row>
    <row r="132" spans="1:6" ht="12.75" customHeight="1">
      <c r="A132" s="2">
        <v>127</v>
      </c>
      <c r="B132" s="116" t="s">
        <v>347</v>
      </c>
      <c r="C132" s="117" t="s">
        <v>348</v>
      </c>
      <c r="D132" s="118">
        <v>1435</v>
      </c>
      <c r="E132" s="205" t="s">
        <v>1116</v>
      </c>
      <c r="F132" s="285"/>
    </row>
    <row r="133" spans="1:6" ht="12.75" customHeight="1">
      <c r="A133" s="2">
        <v>128</v>
      </c>
      <c r="B133" s="116" t="s">
        <v>347</v>
      </c>
      <c r="C133" s="117" t="s">
        <v>283</v>
      </c>
      <c r="D133" s="118">
        <v>1305.61</v>
      </c>
      <c r="E133" s="205" t="s">
        <v>1116</v>
      </c>
      <c r="F133" s="285"/>
    </row>
    <row r="134" spans="1:6" ht="12.75" customHeight="1">
      <c r="A134" s="2">
        <v>129</v>
      </c>
      <c r="B134" s="116" t="s">
        <v>349</v>
      </c>
      <c r="C134" s="117" t="s">
        <v>344</v>
      </c>
      <c r="D134" s="118">
        <v>346</v>
      </c>
      <c r="E134" s="205" t="s">
        <v>1116</v>
      </c>
      <c r="F134" s="285"/>
    </row>
    <row r="135" spans="1:6" ht="12.75" customHeight="1">
      <c r="A135" s="2">
        <v>130</v>
      </c>
      <c r="B135" s="116" t="s">
        <v>350</v>
      </c>
      <c r="C135" s="117" t="s">
        <v>344</v>
      </c>
      <c r="D135" s="118">
        <v>346</v>
      </c>
      <c r="E135" s="205" t="s">
        <v>1116</v>
      </c>
      <c r="F135" s="285"/>
    </row>
    <row r="136" spans="1:6" ht="12.75" customHeight="1">
      <c r="A136" s="2">
        <v>131</v>
      </c>
      <c r="B136" s="116" t="s">
        <v>347</v>
      </c>
      <c r="C136" s="117" t="s">
        <v>351</v>
      </c>
      <c r="D136" s="118">
        <v>1690</v>
      </c>
      <c r="E136" s="205" t="s">
        <v>1116</v>
      </c>
      <c r="F136" s="285"/>
    </row>
    <row r="137" spans="1:6" ht="12.75" customHeight="1">
      <c r="A137" s="2">
        <v>132</v>
      </c>
      <c r="B137" s="116" t="s">
        <v>352</v>
      </c>
      <c r="C137" s="117" t="s">
        <v>353</v>
      </c>
      <c r="D137" s="118">
        <v>1428</v>
      </c>
      <c r="E137" s="205" t="s">
        <v>1116</v>
      </c>
      <c r="F137" s="285"/>
    </row>
    <row r="138" spans="1:6" ht="12.75" customHeight="1">
      <c r="A138" s="2">
        <v>133</v>
      </c>
      <c r="B138" s="116" t="s">
        <v>354</v>
      </c>
      <c r="C138" s="117" t="s">
        <v>355</v>
      </c>
      <c r="D138" s="118">
        <v>1770</v>
      </c>
      <c r="E138" s="205" t="s">
        <v>1116</v>
      </c>
      <c r="F138" s="285"/>
    </row>
    <row r="139" spans="1:6" ht="12.75" customHeight="1">
      <c r="A139" s="2">
        <v>134</v>
      </c>
      <c r="B139" s="116" t="s">
        <v>356</v>
      </c>
      <c r="C139" s="117" t="s">
        <v>357</v>
      </c>
      <c r="D139" s="118">
        <v>1770</v>
      </c>
      <c r="E139" s="205" t="s">
        <v>1116</v>
      </c>
      <c r="F139" s="285"/>
    </row>
    <row r="140" spans="1:6" ht="12.75" customHeight="1">
      <c r="A140" s="2">
        <v>135</v>
      </c>
      <c r="B140" s="116" t="s">
        <v>358</v>
      </c>
      <c r="C140" s="117" t="s">
        <v>308</v>
      </c>
      <c r="D140" s="118">
        <v>2164.28</v>
      </c>
      <c r="E140" s="205" t="s">
        <v>1116</v>
      </c>
      <c r="F140" s="285"/>
    </row>
    <row r="141" spans="1:6" ht="12.75" customHeight="1">
      <c r="A141" s="2">
        <v>136</v>
      </c>
      <c r="B141" s="116" t="s">
        <v>359</v>
      </c>
      <c r="C141" s="117" t="s">
        <v>308</v>
      </c>
      <c r="D141" s="118">
        <v>1625.04</v>
      </c>
      <c r="E141" s="205" t="s">
        <v>1116</v>
      </c>
      <c r="F141" s="285"/>
    </row>
    <row r="142" spans="1:6" ht="12.75" customHeight="1">
      <c r="A142" s="2">
        <v>137</v>
      </c>
      <c r="B142" s="116" t="s">
        <v>359</v>
      </c>
      <c r="C142" s="117" t="s">
        <v>308</v>
      </c>
      <c r="D142" s="118">
        <v>1625.04</v>
      </c>
      <c r="E142" s="205" t="s">
        <v>1116</v>
      </c>
      <c r="F142" s="285"/>
    </row>
    <row r="143" spans="1:6" ht="12.75" customHeight="1">
      <c r="A143" s="2">
        <v>138</v>
      </c>
      <c r="B143" s="116" t="s">
        <v>359</v>
      </c>
      <c r="C143" s="117" t="s">
        <v>308</v>
      </c>
      <c r="D143" s="118">
        <v>1625.04</v>
      </c>
      <c r="E143" s="205" t="s">
        <v>1116</v>
      </c>
      <c r="F143" s="285"/>
    </row>
    <row r="144" spans="1:6" ht="12.75" customHeight="1">
      <c r="A144" s="2">
        <v>139</v>
      </c>
      <c r="B144" s="116" t="s">
        <v>360</v>
      </c>
      <c r="C144" s="117" t="s">
        <v>361</v>
      </c>
      <c r="D144" s="118">
        <v>2150</v>
      </c>
      <c r="E144" s="205" t="s">
        <v>1116</v>
      </c>
      <c r="F144" s="285"/>
    </row>
    <row r="145" spans="1:6" ht="12.75" customHeight="1">
      <c r="A145" s="2">
        <v>140</v>
      </c>
      <c r="B145" s="116" t="s">
        <v>362</v>
      </c>
      <c r="C145" s="117" t="s">
        <v>314</v>
      </c>
      <c r="D145" s="118">
        <v>1859.28</v>
      </c>
      <c r="E145" s="205" t="s">
        <v>1116</v>
      </c>
      <c r="F145" s="285"/>
    </row>
    <row r="146" spans="1:6" ht="12.75" customHeight="1">
      <c r="A146" s="2">
        <v>141</v>
      </c>
      <c r="B146" s="116" t="s">
        <v>362</v>
      </c>
      <c r="C146" s="117" t="s">
        <v>314</v>
      </c>
      <c r="D146" s="118">
        <v>1859.28</v>
      </c>
      <c r="E146" s="205" t="s">
        <v>1116</v>
      </c>
      <c r="F146" s="285"/>
    </row>
    <row r="147" spans="1:6" ht="12.75" customHeight="1">
      <c r="A147" s="2">
        <v>142</v>
      </c>
      <c r="B147" s="116" t="s">
        <v>363</v>
      </c>
      <c r="C147" s="117" t="s">
        <v>364</v>
      </c>
      <c r="D147" s="118">
        <v>6019</v>
      </c>
      <c r="E147" s="205" t="s">
        <v>1116</v>
      </c>
      <c r="F147" s="285"/>
    </row>
    <row r="148" spans="1:6" ht="12.75" customHeight="1">
      <c r="A148" s="2">
        <v>143</v>
      </c>
      <c r="B148" s="116" t="s">
        <v>365</v>
      </c>
      <c r="C148" s="117" t="s">
        <v>315</v>
      </c>
      <c r="D148" s="118">
        <v>240</v>
      </c>
      <c r="E148" s="205" t="s">
        <v>1116</v>
      </c>
      <c r="F148" s="285"/>
    </row>
    <row r="149" spans="1:6" ht="12.75" customHeight="1">
      <c r="A149" s="2">
        <v>144</v>
      </c>
      <c r="B149" s="116" t="s">
        <v>366</v>
      </c>
      <c r="C149" s="117" t="s">
        <v>367</v>
      </c>
      <c r="D149" s="118">
        <v>420</v>
      </c>
      <c r="E149" s="205" t="s">
        <v>1116</v>
      </c>
      <c r="F149" s="285"/>
    </row>
    <row r="150" spans="1:6" ht="12.75" customHeight="1">
      <c r="A150" s="2">
        <v>145</v>
      </c>
      <c r="B150" s="116" t="s">
        <v>368</v>
      </c>
      <c r="C150" s="117" t="s">
        <v>369</v>
      </c>
      <c r="D150" s="118">
        <v>560</v>
      </c>
      <c r="E150" s="205" t="s">
        <v>1116</v>
      </c>
      <c r="F150" s="285"/>
    </row>
    <row r="151" spans="1:6" ht="12.75" customHeight="1">
      <c r="A151" s="2">
        <v>146</v>
      </c>
      <c r="B151" s="116" t="s">
        <v>368</v>
      </c>
      <c r="C151" s="117" t="s">
        <v>369</v>
      </c>
      <c r="D151" s="118">
        <v>560</v>
      </c>
      <c r="E151" s="205" t="s">
        <v>1116</v>
      </c>
      <c r="F151" s="285"/>
    </row>
    <row r="152" spans="1:6" ht="12.75" customHeight="1">
      <c r="A152" s="2">
        <v>147</v>
      </c>
      <c r="B152" s="116" t="s">
        <v>370</v>
      </c>
      <c r="C152" s="117" t="s">
        <v>369</v>
      </c>
      <c r="D152" s="118">
        <v>560</v>
      </c>
      <c r="E152" s="205" t="s">
        <v>1116</v>
      </c>
      <c r="F152" s="285"/>
    </row>
    <row r="153" spans="1:6" ht="12.75" customHeight="1">
      <c r="A153" s="2">
        <v>148</v>
      </c>
      <c r="B153" s="116" t="s">
        <v>368</v>
      </c>
      <c r="C153" s="117" t="s">
        <v>369</v>
      </c>
      <c r="D153" s="118">
        <v>560</v>
      </c>
      <c r="E153" s="205" t="s">
        <v>1116</v>
      </c>
      <c r="F153" s="285"/>
    </row>
    <row r="154" spans="1:6" ht="12.75" customHeight="1">
      <c r="A154" s="2">
        <v>149</v>
      </c>
      <c r="B154" s="116" t="s">
        <v>371</v>
      </c>
      <c r="C154" s="117" t="s">
        <v>372</v>
      </c>
      <c r="D154" s="118">
        <v>1899</v>
      </c>
      <c r="E154" s="205" t="s">
        <v>1116</v>
      </c>
      <c r="F154" s="285"/>
    </row>
    <row r="155" spans="1:6" ht="12.75" customHeight="1">
      <c r="A155" s="2">
        <v>150</v>
      </c>
      <c r="B155" s="116" t="s">
        <v>356</v>
      </c>
      <c r="C155" s="117" t="s">
        <v>373</v>
      </c>
      <c r="D155" s="118">
        <v>1928.99</v>
      </c>
      <c r="E155" s="205" t="s">
        <v>1116</v>
      </c>
      <c r="F155" s="285"/>
    </row>
    <row r="156" spans="1:6" ht="12.75" customHeight="1">
      <c r="A156" s="2">
        <v>151</v>
      </c>
      <c r="B156" s="116" t="s">
        <v>368</v>
      </c>
      <c r="C156" s="117" t="s">
        <v>374</v>
      </c>
      <c r="D156" s="118">
        <v>424</v>
      </c>
      <c r="E156" s="205" t="s">
        <v>1116</v>
      </c>
      <c r="F156" s="285"/>
    </row>
    <row r="157" spans="1:6" ht="12.75" customHeight="1">
      <c r="A157" s="2">
        <v>152</v>
      </c>
      <c r="B157" s="116" t="s">
        <v>352</v>
      </c>
      <c r="C157" s="117" t="s">
        <v>375</v>
      </c>
      <c r="D157" s="118">
        <v>594</v>
      </c>
      <c r="E157" s="205" t="s">
        <v>1116</v>
      </c>
      <c r="F157" s="285"/>
    </row>
    <row r="158" spans="1:6" ht="12.75" customHeight="1">
      <c r="A158" s="2">
        <v>153</v>
      </c>
      <c r="B158" s="116" t="s">
        <v>352</v>
      </c>
      <c r="C158" s="117" t="s">
        <v>376</v>
      </c>
      <c r="D158" s="118">
        <v>595</v>
      </c>
      <c r="E158" s="205" t="s">
        <v>1116</v>
      </c>
      <c r="F158" s="285"/>
    </row>
    <row r="159" spans="1:6" ht="12.75" customHeight="1">
      <c r="A159" s="2">
        <v>154</v>
      </c>
      <c r="B159" s="116" t="s">
        <v>377</v>
      </c>
      <c r="C159" s="117" t="s">
        <v>378</v>
      </c>
      <c r="D159" s="118">
        <v>594</v>
      </c>
      <c r="E159" s="205" t="s">
        <v>1116</v>
      </c>
      <c r="F159" s="285"/>
    </row>
    <row r="160" spans="1:6" ht="12.75" customHeight="1">
      <c r="A160" s="2">
        <v>155</v>
      </c>
      <c r="B160" s="116" t="s">
        <v>379</v>
      </c>
      <c r="C160" s="117" t="s">
        <v>380</v>
      </c>
      <c r="D160" s="118">
        <v>2475</v>
      </c>
      <c r="E160" s="205" t="s">
        <v>1116</v>
      </c>
      <c r="F160" s="285"/>
    </row>
    <row r="161" spans="1:6" ht="12.75" customHeight="1">
      <c r="A161" s="2">
        <v>156</v>
      </c>
      <c r="B161" s="116" t="s">
        <v>407</v>
      </c>
      <c r="C161" s="117" t="s">
        <v>312</v>
      </c>
      <c r="D161" s="205">
        <v>5766.94</v>
      </c>
      <c r="E161" s="205" t="s">
        <v>1116</v>
      </c>
      <c r="F161" s="285"/>
    </row>
    <row r="162" spans="1:6" ht="12.75" customHeight="1">
      <c r="A162" s="2">
        <v>157</v>
      </c>
      <c r="B162" s="116" t="s">
        <v>406</v>
      </c>
      <c r="C162" s="117" t="s">
        <v>408</v>
      </c>
      <c r="D162" s="205">
        <v>7930</v>
      </c>
      <c r="E162" s="205" t="s">
        <v>1116</v>
      </c>
      <c r="F162" s="285"/>
    </row>
    <row r="163" spans="1:6" ht="12.75" customHeight="1">
      <c r="A163" s="2">
        <v>158</v>
      </c>
      <c r="B163" s="116" t="s">
        <v>409</v>
      </c>
      <c r="C163" s="117" t="s">
        <v>410</v>
      </c>
      <c r="D163" s="205">
        <v>6100</v>
      </c>
      <c r="E163" s="205" t="s">
        <v>1116</v>
      </c>
      <c r="F163" s="285"/>
    </row>
    <row r="164" spans="1:6" ht="12.75" customHeight="1">
      <c r="A164" s="2">
        <v>159</v>
      </c>
      <c r="B164" s="116" t="s">
        <v>413</v>
      </c>
      <c r="C164" s="117" t="s">
        <v>414</v>
      </c>
      <c r="D164" s="205">
        <v>1856.23</v>
      </c>
      <c r="E164" s="205" t="s">
        <v>1116</v>
      </c>
      <c r="F164" s="284"/>
    </row>
    <row r="165" spans="1:6" ht="12.75" customHeight="1">
      <c r="A165" s="3"/>
      <c r="B165" s="3"/>
      <c r="C165" s="3"/>
      <c r="D165" s="82">
        <f>SUM(D6:D164)</f>
        <v>253661.09999999995</v>
      </c>
      <c r="E165" s="82"/>
      <c r="F165" s="133"/>
    </row>
    <row r="166" spans="1:6" ht="12.75" customHeight="1">
      <c r="A166" s="279" t="s">
        <v>104</v>
      </c>
      <c r="B166" s="279"/>
      <c r="C166" s="279"/>
      <c r="D166" s="279"/>
      <c r="E166" s="279"/>
      <c r="F166" s="279"/>
    </row>
    <row r="167" spans="1:6" ht="12.75" customHeight="1">
      <c r="A167" s="2">
        <v>1</v>
      </c>
      <c r="B167" s="141" t="s">
        <v>647</v>
      </c>
      <c r="C167" s="2">
        <v>2007</v>
      </c>
      <c r="D167" s="142">
        <v>2490</v>
      </c>
      <c r="E167" s="142"/>
      <c r="F167" s="283" t="s">
        <v>1163</v>
      </c>
    </row>
    <row r="168" spans="1:6" s="12" customFormat="1" ht="12.75" customHeight="1">
      <c r="A168" s="2">
        <v>2</v>
      </c>
      <c r="B168" s="141" t="s">
        <v>647</v>
      </c>
      <c r="C168" s="2">
        <v>2007</v>
      </c>
      <c r="D168" s="142">
        <v>2531</v>
      </c>
      <c r="E168" s="142"/>
      <c r="F168" s="285"/>
    </row>
    <row r="169" spans="1:6" s="12" customFormat="1" ht="12.75" customHeight="1">
      <c r="A169" s="2">
        <v>3</v>
      </c>
      <c r="B169" s="141" t="s">
        <v>647</v>
      </c>
      <c r="C169" s="2">
        <v>2007</v>
      </c>
      <c r="D169" s="142">
        <v>2487</v>
      </c>
      <c r="E169" s="142"/>
      <c r="F169" s="285"/>
    </row>
    <row r="170" spans="1:6" s="12" customFormat="1" ht="12.75" customHeight="1">
      <c r="A170" s="2">
        <v>4</v>
      </c>
      <c r="B170" s="141" t="s">
        <v>647</v>
      </c>
      <c r="C170" s="2">
        <v>2007</v>
      </c>
      <c r="D170" s="142">
        <v>2487</v>
      </c>
      <c r="E170" s="142"/>
      <c r="F170" s="285"/>
    </row>
    <row r="171" spans="1:6" s="12" customFormat="1" ht="12.75" customHeight="1">
      <c r="A171" s="2">
        <v>5</v>
      </c>
      <c r="B171" s="141" t="s">
        <v>647</v>
      </c>
      <c r="C171" s="2">
        <v>2007</v>
      </c>
      <c r="D171" s="142">
        <v>2487</v>
      </c>
      <c r="E171" s="142"/>
      <c r="F171" s="285"/>
    </row>
    <row r="172" spans="1:6" s="12" customFormat="1" ht="12.75" customHeight="1">
      <c r="A172" s="2">
        <v>6</v>
      </c>
      <c r="B172" s="141" t="s">
        <v>647</v>
      </c>
      <c r="C172" s="2">
        <v>2007</v>
      </c>
      <c r="D172" s="142">
        <v>2487</v>
      </c>
      <c r="E172" s="142"/>
      <c r="F172" s="285"/>
    </row>
    <row r="173" spans="1:6" s="12" customFormat="1" ht="12.75" customHeight="1">
      <c r="A173" s="2">
        <v>7</v>
      </c>
      <c r="B173" s="141" t="s">
        <v>647</v>
      </c>
      <c r="C173" s="2">
        <v>2007</v>
      </c>
      <c r="D173" s="142">
        <v>2487</v>
      </c>
      <c r="E173" s="142"/>
      <c r="F173" s="285"/>
    </row>
    <row r="174" spans="1:6" s="12" customFormat="1" ht="12.75" customHeight="1">
      <c r="A174" s="2">
        <v>8</v>
      </c>
      <c r="B174" s="141" t="s">
        <v>647</v>
      </c>
      <c r="C174" s="2">
        <v>2007</v>
      </c>
      <c r="D174" s="142">
        <v>2487</v>
      </c>
      <c r="E174" s="142"/>
      <c r="F174" s="285"/>
    </row>
    <row r="175" spans="1:6" s="12" customFormat="1" ht="12.75" customHeight="1">
      <c r="A175" s="2">
        <v>9</v>
      </c>
      <c r="B175" s="141" t="s">
        <v>647</v>
      </c>
      <c r="C175" s="2">
        <v>2007</v>
      </c>
      <c r="D175" s="142">
        <v>2487</v>
      </c>
      <c r="E175" s="142"/>
      <c r="F175" s="285"/>
    </row>
    <row r="176" spans="1:6" s="12" customFormat="1" ht="12.75" customHeight="1">
      <c r="A176" s="2">
        <v>10</v>
      </c>
      <c r="B176" s="141" t="s">
        <v>647</v>
      </c>
      <c r="C176" s="2">
        <v>2007</v>
      </c>
      <c r="D176" s="142">
        <v>2487</v>
      </c>
      <c r="E176" s="142"/>
      <c r="F176" s="285"/>
    </row>
    <row r="177" spans="1:6" s="12" customFormat="1" ht="12.75" customHeight="1">
      <c r="A177" s="2">
        <v>11</v>
      </c>
      <c r="B177" s="141" t="s">
        <v>647</v>
      </c>
      <c r="C177" s="2">
        <v>2007</v>
      </c>
      <c r="D177" s="142">
        <v>2487</v>
      </c>
      <c r="E177" s="142"/>
      <c r="F177" s="285"/>
    </row>
    <row r="178" spans="1:6" s="12" customFormat="1" ht="12.75" customHeight="1">
      <c r="A178" s="2">
        <v>12</v>
      </c>
      <c r="B178" s="141" t="s">
        <v>649</v>
      </c>
      <c r="C178" s="2">
        <v>2007</v>
      </c>
      <c r="D178" s="142">
        <v>1000</v>
      </c>
      <c r="E178" s="142"/>
      <c r="F178" s="285"/>
    </row>
    <row r="179" spans="1:6" s="12" customFormat="1" ht="12.75" customHeight="1">
      <c r="A179" s="2">
        <v>13</v>
      </c>
      <c r="B179" s="141" t="s">
        <v>651</v>
      </c>
      <c r="C179" s="2">
        <v>2007</v>
      </c>
      <c r="D179" s="142">
        <v>3050</v>
      </c>
      <c r="E179" s="142"/>
      <c r="F179" s="285"/>
    </row>
    <row r="180" spans="1:6" s="12" customFormat="1" ht="12.75" customHeight="1">
      <c r="A180" s="2">
        <v>14</v>
      </c>
      <c r="B180" s="141" t="s">
        <v>647</v>
      </c>
      <c r="C180" s="2">
        <v>2008</v>
      </c>
      <c r="D180" s="142">
        <v>2967.96</v>
      </c>
      <c r="E180" s="142"/>
      <c r="F180" s="285"/>
    </row>
    <row r="181" spans="1:6" s="12" customFormat="1" ht="12.75" customHeight="1">
      <c r="A181" s="2">
        <v>15</v>
      </c>
      <c r="B181" s="141" t="s">
        <v>647</v>
      </c>
      <c r="C181" s="2">
        <v>2008</v>
      </c>
      <c r="D181" s="142">
        <v>2770</v>
      </c>
      <c r="E181" s="142"/>
      <c r="F181" s="285"/>
    </row>
    <row r="182" spans="1:6" s="12" customFormat="1" ht="12.75" customHeight="1">
      <c r="A182" s="2">
        <v>16</v>
      </c>
      <c r="B182" s="141" t="s">
        <v>647</v>
      </c>
      <c r="C182" s="2">
        <v>2008</v>
      </c>
      <c r="D182" s="142">
        <v>2620</v>
      </c>
      <c r="E182" s="142"/>
      <c r="F182" s="285"/>
    </row>
    <row r="183" spans="1:6" s="12" customFormat="1" ht="12.75" customHeight="1">
      <c r="A183" s="2">
        <v>17</v>
      </c>
      <c r="B183" s="141" t="s">
        <v>647</v>
      </c>
      <c r="C183" s="2">
        <v>2008</v>
      </c>
      <c r="D183" s="142">
        <v>2620</v>
      </c>
      <c r="E183" s="142"/>
      <c r="F183" s="285"/>
    </row>
    <row r="184" spans="1:6" s="12" customFormat="1" ht="12.75" customHeight="1">
      <c r="A184" s="2">
        <v>18</v>
      </c>
      <c r="B184" s="141" t="s">
        <v>647</v>
      </c>
      <c r="C184" s="2">
        <v>2008</v>
      </c>
      <c r="D184" s="142">
        <v>2620</v>
      </c>
      <c r="E184" s="142"/>
      <c r="F184" s="285"/>
    </row>
    <row r="185" spans="1:6" s="12" customFormat="1" ht="12.75" customHeight="1">
      <c r="A185" s="2">
        <v>19</v>
      </c>
      <c r="B185" s="141" t="s">
        <v>647</v>
      </c>
      <c r="C185" s="2">
        <v>2008</v>
      </c>
      <c r="D185" s="142">
        <v>2620</v>
      </c>
      <c r="E185" s="142"/>
      <c r="F185" s="285"/>
    </row>
    <row r="186" spans="1:6" s="12" customFormat="1" ht="12.75" customHeight="1">
      <c r="A186" s="2">
        <v>20</v>
      </c>
      <c r="B186" s="141" t="s">
        <v>647</v>
      </c>
      <c r="C186" s="2">
        <v>2008</v>
      </c>
      <c r="D186" s="142">
        <v>2620</v>
      </c>
      <c r="E186" s="142"/>
      <c r="F186" s="285"/>
    </row>
    <row r="187" spans="1:6" s="12" customFormat="1" ht="12.75" customHeight="1">
      <c r="A187" s="2">
        <v>21</v>
      </c>
      <c r="B187" s="141" t="s">
        <v>647</v>
      </c>
      <c r="C187" s="2">
        <v>2008</v>
      </c>
      <c r="D187" s="142">
        <v>2620</v>
      </c>
      <c r="E187" s="142"/>
      <c r="F187" s="285"/>
    </row>
    <row r="188" spans="1:6" s="12" customFormat="1" ht="12.75" customHeight="1">
      <c r="A188" s="2">
        <v>22</v>
      </c>
      <c r="B188" s="141" t="s">
        <v>647</v>
      </c>
      <c r="C188" s="2">
        <v>2008</v>
      </c>
      <c r="D188" s="142">
        <v>2620</v>
      </c>
      <c r="E188" s="142"/>
      <c r="F188" s="285"/>
    </row>
    <row r="189" spans="1:6" s="12" customFormat="1" ht="12.75" customHeight="1">
      <c r="A189" s="2">
        <v>23</v>
      </c>
      <c r="B189" s="141" t="s">
        <v>647</v>
      </c>
      <c r="C189" s="2">
        <v>2008</v>
      </c>
      <c r="D189" s="142">
        <v>2620</v>
      </c>
      <c r="E189" s="142"/>
      <c r="F189" s="285"/>
    </row>
    <row r="190" spans="1:6" s="12" customFormat="1" ht="12.75" customHeight="1">
      <c r="A190" s="2">
        <v>24</v>
      </c>
      <c r="B190" s="141" t="s">
        <v>647</v>
      </c>
      <c r="C190" s="2">
        <v>2008</v>
      </c>
      <c r="D190" s="142">
        <v>2620</v>
      </c>
      <c r="E190" s="142"/>
      <c r="F190" s="285"/>
    </row>
    <row r="191" spans="1:6" s="12" customFormat="1" ht="12.75" customHeight="1">
      <c r="A191" s="2">
        <v>25</v>
      </c>
      <c r="B191" s="141" t="s">
        <v>653</v>
      </c>
      <c r="C191" s="2">
        <v>2008</v>
      </c>
      <c r="D191" s="142">
        <v>690</v>
      </c>
      <c r="E191" s="142"/>
      <c r="F191" s="285"/>
    </row>
    <row r="192" spans="1:6" s="12" customFormat="1" ht="12.75" customHeight="1">
      <c r="A192" s="2">
        <v>26</v>
      </c>
      <c r="B192" s="141" t="s">
        <v>649</v>
      </c>
      <c r="C192" s="2">
        <v>2008</v>
      </c>
      <c r="D192" s="142">
        <v>699</v>
      </c>
      <c r="E192" s="142"/>
      <c r="F192" s="285"/>
    </row>
    <row r="193" spans="1:6" s="12" customFormat="1" ht="12.75" customHeight="1">
      <c r="A193" s="2">
        <v>27</v>
      </c>
      <c r="B193" s="141" t="s">
        <v>655</v>
      </c>
      <c r="C193" s="2">
        <v>2009</v>
      </c>
      <c r="D193" s="142">
        <v>2899</v>
      </c>
      <c r="E193" s="142"/>
      <c r="F193" s="285"/>
    </row>
    <row r="194" spans="1:6" s="12" customFormat="1" ht="12.75" customHeight="1">
      <c r="A194" s="2">
        <v>28</v>
      </c>
      <c r="B194" s="141" t="s">
        <v>101</v>
      </c>
      <c r="C194" s="2">
        <v>2010</v>
      </c>
      <c r="D194" s="143">
        <v>2499.78</v>
      </c>
      <c r="E194" s="143"/>
      <c r="F194" s="284"/>
    </row>
    <row r="195" spans="1:6" s="12" customFormat="1" ht="12.75" customHeight="1">
      <c r="A195" s="244" t="s">
        <v>502</v>
      </c>
      <c r="B195" s="244"/>
      <c r="C195" s="244"/>
      <c r="D195" s="82">
        <f>SUM(D167:D194)</f>
        <v>67559.74</v>
      </c>
      <c r="E195" s="82"/>
      <c r="F195" s="198"/>
    </row>
    <row r="196" spans="1:6" s="12" customFormat="1" ht="12.75" customHeight="1">
      <c r="A196" s="279" t="s">
        <v>1073</v>
      </c>
      <c r="B196" s="279"/>
      <c r="C196" s="279"/>
      <c r="D196" s="279"/>
      <c r="E196" s="279"/>
      <c r="F196" s="279"/>
    </row>
    <row r="197" spans="1:6" s="10" customFormat="1" ht="12.75" customHeight="1">
      <c r="A197" s="2">
        <v>1</v>
      </c>
      <c r="B197" s="141" t="s">
        <v>656</v>
      </c>
      <c r="C197" s="2">
        <v>2008</v>
      </c>
      <c r="D197" s="142">
        <v>1900</v>
      </c>
      <c r="E197" s="142"/>
      <c r="F197" s="51" t="s">
        <v>1163</v>
      </c>
    </row>
    <row r="198" spans="1:6" s="10" customFormat="1" ht="12.75" customHeight="1">
      <c r="A198" s="260" t="s">
        <v>502</v>
      </c>
      <c r="B198" s="260"/>
      <c r="C198" s="260"/>
      <c r="D198" s="83">
        <f>SUM(D197:D197)</f>
        <v>1900</v>
      </c>
      <c r="E198" s="83"/>
      <c r="F198" s="20"/>
    </row>
    <row r="199" spans="1:6" s="10" customFormat="1" ht="12.75" customHeight="1">
      <c r="A199" s="279" t="s">
        <v>1074</v>
      </c>
      <c r="B199" s="279"/>
      <c r="C199" s="279"/>
      <c r="D199" s="279"/>
      <c r="E199" s="279"/>
      <c r="F199" s="279"/>
    </row>
    <row r="200" spans="1:6" s="10" customFormat="1" ht="12.75" customHeight="1">
      <c r="A200" s="2">
        <v>1</v>
      </c>
      <c r="B200" s="141" t="s">
        <v>656</v>
      </c>
      <c r="C200" s="2">
        <v>2008</v>
      </c>
      <c r="D200" s="145">
        <v>1900</v>
      </c>
      <c r="E200" s="145"/>
      <c r="F200" s="283" t="s">
        <v>1163</v>
      </c>
    </row>
    <row r="201" spans="1:6" s="10" customFormat="1" ht="12.75" customHeight="1">
      <c r="A201" s="2">
        <v>2</v>
      </c>
      <c r="B201" s="141" t="s">
        <v>658</v>
      </c>
      <c r="C201" s="2">
        <v>2009</v>
      </c>
      <c r="D201" s="145">
        <v>1154.68</v>
      </c>
      <c r="E201" s="145"/>
      <c r="F201" s="284"/>
    </row>
    <row r="202" spans="1:6" s="10" customFormat="1" ht="12.75" customHeight="1">
      <c r="A202" s="244" t="s">
        <v>502</v>
      </c>
      <c r="B202" s="244"/>
      <c r="C202" s="244"/>
      <c r="D202" s="82">
        <f>SUM(D200:D201)</f>
        <v>3054.6800000000003</v>
      </c>
      <c r="E202" s="82"/>
      <c r="F202" s="20"/>
    </row>
    <row r="203" spans="1:6" s="10" customFormat="1" ht="12.75" customHeight="1">
      <c r="A203" s="279" t="s">
        <v>1075</v>
      </c>
      <c r="B203" s="279"/>
      <c r="C203" s="279"/>
      <c r="D203" s="279"/>
      <c r="E203" s="279"/>
      <c r="F203" s="279"/>
    </row>
    <row r="204" spans="1:6" ht="12.75" customHeight="1">
      <c r="A204" s="2">
        <v>1</v>
      </c>
      <c r="B204" s="141" t="s">
        <v>661</v>
      </c>
      <c r="C204" s="2">
        <v>2007</v>
      </c>
      <c r="D204" s="142">
        <v>3885.97</v>
      </c>
      <c r="E204" s="142"/>
      <c r="F204" s="283" t="s">
        <v>1163</v>
      </c>
    </row>
    <row r="205" spans="1:6" ht="12.75" customHeight="1">
      <c r="A205" s="2">
        <v>2</v>
      </c>
      <c r="B205" s="141" t="s">
        <v>647</v>
      </c>
      <c r="C205" s="2">
        <v>2007</v>
      </c>
      <c r="D205" s="142">
        <v>2046</v>
      </c>
      <c r="E205" s="142"/>
      <c r="F205" s="285"/>
    </row>
    <row r="206" spans="1:6" ht="12.75" customHeight="1">
      <c r="A206" s="2">
        <v>3</v>
      </c>
      <c r="B206" s="141" t="s">
        <v>647</v>
      </c>
      <c r="C206" s="2">
        <v>2008</v>
      </c>
      <c r="D206" s="142">
        <v>2967.96</v>
      </c>
      <c r="E206" s="142"/>
      <c r="F206" s="285"/>
    </row>
    <row r="207" spans="1:6" ht="12.75" customHeight="1">
      <c r="A207" s="2">
        <v>4</v>
      </c>
      <c r="B207" s="141" t="s">
        <v>647</v>
      </c>
      <c r="C207" s="2">
        <v>2008</v>
      </c>
      <c r="D207" s="142">
        <v>2770</v>
      </c>
      <c r="E207" s="142"/>
      <c r="F207" s="285"/>
    </row>
    <row r="208" spans="1:6" ht="12.75" customHeight="1">
      <c r="A208" s="2">
        <v>5</v>
      </c>
      <c r="B208" s="141" t="s">
        <v>660</v>
      </c>
      <c r="C208" s="2">
        <v>2008</v>
      </c>
      <c r="D208" s="142">
        <v>23580</v>
      </c>
      <c r="E208" s="142"/>
      <c r="F208" s="285"/>
    </row>
    <row r="209" spans="1:6" ht="12.75" customHeight="1">
      <c r="A209" s="2">
        <v>6</v>
      </c>
      <c r="B209" s="141" t="s">
        <v>649</v>
      </c>
      <c r="C209" s="2">
        <v>2008</v>
      </c>
      <c r="D209" s="142">
        <v>690</v>
      </c>
      <c r="E209" s="142"/>
      <c r="F209" s="285"/>
    </row>
    <row r="210" spans="1:6" ht="12.75" customHeight="1">
      <c r="A210" s="2">
        <v>7</v>
      </c>
      <c r="B210" s="141" t="s">
        <v>662</v>
      </c>
      <c r="C210" s="2">
        <v>2008</v>
      </c>
      <c r="D210" s="142">
        <v>650</v>
      </c>
      <c r="E210" s="142"/>
      <c r="F210" s="285"/>
    </row>
    <row r="211" spans="1:6" s="13" customFormat="1" ht="12.75" customHeight="1">
      <c r="A211" s="2">
        <v>8</v>
      </c>
      <c r="B211" s="141" t="s">
        <v>647</v>
      </c>
      <c r="C211" s="2">
        <v>2009</v>
      </c>
      <c r="D211" s="142">
        <v>1595</v>
      </c>
      <c r="E211" s="142"/>
      <c r="F211" s="285"/>
    </row>
    <row r="212" spans="1:6" s="13" customFormat="1" ht="12.75" customHeight="1">
      <c r="A212" s="2">
        <v>9</v>
      </c>
      <c r="B212" s="141" t="s">
        <v>647</v>
      </c>
      <c r="C212" s="2">
        <v>2010</v>
      </c>
      <c r="D212" s="142">
        <v>980.45</v>
      </c>
      <c r="E212" s="142"/>
      <c r="F212" s="285"/>
    </row>
    <row r="213" spans="1:6" s="13" customFormat="1" ht="12.75" customHeight="1">
      <c r="A213" s="2">
        <v>10</v>
      </c>
      <c r="B213" s="141" t="s">
        <v>943</v>
      </c>
      <c r="C213" s="2">
        <v>2010</v>
      </c>
      <c r="D213" s="142">
        <v>375</v>
      </c>
      <c r="E213" s="142"/>
      <c r="F213" s="285"/>
    </row>
    <row r="214" spans="1:6" s="13" customFormat="1" ht="12.75" customHeight="1">
      <c r="A214" s="2">
        <v>11</v>
      </c>
      <c r="B214" s="141" t="s">
        <v>944</v>
      </c>
      <c r="C214" s="2">
        <v>2010</v>
      </c>
      <c r="D214" s="142">
        <v>1199</v>
      </c>
      <c r="E214" s="142"/>
      <c r="F214" s="285"/>
    </row>
    <row r="215" spans="1:6" s="13" customFormat="1" ht="12.75" customHeight="1">
      <c r="A215" s="2">
        <v>12</v>
      </c>
      <c r="B215" s="141" t="s">
        <v>944</v>
      </c>
      <c r="C215" s="2">
        <v>2010</v>
      </c>
      <c r="D215" s="142">
        <v>1190</v>
      </c>
      <c r="E215" s="142"/>
      <c r="F215" s="285"/>
    </row>
    <row r="216" spans="1:6" s="13" customFormat="1" ht="12.75" customHeight="1">
      <c r="A216" s="2">
        <v>13</v>
      </c>
      <c r="B216" s="141" t="s">
        <v>945</v>
      </c>
      <c r="C216" s="2">
        <v>2010</v>
      </c>
      <c r="D216" s="142">
        <v>1342</v>
      </c>
      <c r="E216" s="142"/>
      <c r="F216" s="285"/>
    </row>
    <row r="217" spans="1:6" s="13" customFormat="1" ht="12.75" customHeight="1">
      <c r="A217" s="2">
        <v>14</v>
      </c>
      <c r="B217" s="141" t="s">
        <v>647</v>
      </c>
      <c r="C217" s="2">
        <v>2011</v>
      </c>
      <c r="D217" s="143">
        <v>1031.99</v>
      </c>
      <c r="E217" s="143"/>
      <c r="F217" s="284"/>
    </row>
    <row r="218" spans="1:6" s="4" customFormat="1" ht="12.75" customHeight="1">
      <c r="A218" s="244" t="s">
        <v>502</v>
      </c>
      <c r="B218" s="244"/>
      <c r="C218" s="244"/>
      <c r="D218" s="82">
        <f>SUM(D204:D217)</f>
        <v>44303.369999999995</v>
      </c>
      <c r="E218" s="82"/>
      <c r="F218" s="133"/>
    </row>
    <row r="219" spans="1:6" ht="12.75" customHeight="1">
      <c r="A219" s="279" t="s">
        <v>1076</v>
      </c>
      <c r="B219" s="279"/>
      <c r="C219" s="279"/>
      <c r="D219" s="279"/>
      <c r="E219" s="279"/>
      <c r="F219" s="279"/>
    </row>
    <row r="220" spans="1:6" ht="12.75" customHeight="1">
      <c r="A220" s="2">
        <v>1</v>
      </c>
      <c r="B220" s="141" t="s">
        <v>647</v>
      </c>
      <c r="C220" s="2">
        <v>2007</v>
      </c>
      <c r="D220" s="142">
        <v>3540.4</v>
      </c>
      <c r="E220" s="142"/>
      <c r="F220" s="283" t="s">
        <v>1163</v>
      </c>
    </row>
    <row r="221" spans="1:6" ht="12.75" customHeight="1">
      <c r="A221" s="2">
        <v>2</v>
      </c>
      <c r="B221" s="141" t="s">
        <v>666</v>
      </c>
      <c r="C221" s="2">
        <v>2007</v>
      </c>
      <c r="D221" s="142">
        <v>32339.71</v>
      </c>
      <c r="E221" s="142"/>
      <c r="F221" s="285"/>
    </row>
    <row r="222" spans="1:6" ht="12.75" customHeight="1">
      <c r="A222" s="2">
        <v>3</v>
      </c>
      <c r="B222" s="141" t="s">
        <v>647</v>
      </c>
      <c r="C222" s="2">
        <v>2007</v>
      </c>
      <c r="D222" s="142">
        <v>2546.89</v>
      </c>
      <c r="E222" s="142"/>
      <c r="F222" s="285"/>
    </row>
    <row r="223" spans="1:6" ht="12.75" customHeight="1">
      <c r="A223" s="2">
        <v>4</v>
      </c>
      <c r="B223" s="141" t="s">
        <v>665</v>
      </c>
      <c r="C223" s="2">
        <v>2007</v>
      </c>
      <c r="D223" s="142">
        <v>842.87</v>
      </c>
      <c r="E223" s="142"/>
      <c r="F223" s="285"/>
    </row>
    <row r="224" spans="1:6" ht="12.75" customHeight="1">
      <c r="A224" s="2">
        <v>5</v>
      </c>
      <c r="B224" s="141" t="s">
        <v>664</v>
      </c>
      <c r="C224" s="2">
        <v>2007</v>
      </c>
      <c r="D224" s="142">
        <v>900</v>
      </c>
      <c r="E224" s="142"/>
      <c r="F224" s="285"/>
    </row>
    <row r="225" spans="1:7" s="4" customFormat="1" ht="12.75" customHeight="1">
      <c r="A225" s="2">
        <v>6</v>
      </c>
      <c r="B225" s="141" t="s">
        <v>667</v>
      </c>
      <c r="C225" s="2">
        <v>2007</v>
      </c>
      <c r="D225" s="142">
        <v>9440</v>
      </c>
      <c r="E225" s="142"/>
      <c r="F225" s="285"/>
      <c r="G225" s="11"/>
    </row>
    <row r="226" spans="1:7" s="4" customFormat="1" ht="12.75" customHeight="1">
      <c r="A226" s="2">
        <v>7</v>
      </c>
      <c r="B226" s="141" t="s">
        <v>648</v>
      </c>
      <c r="C226" s="2">
        <v>2007</v>
      </c>
      <c r="D226" s="142">
        <v>1985</v>
      </c>
      <c r="E226" s="142"/>
      <c r="F226" s="285"/>
      <c r="G226" s="11"/>
    </row>
    <row r="227" spans="1:7" s="4" customFormat="1" ht="12.75" customHeight="1">
      <c r="A227" s="2">
        <v>8</v>
      </c>
      <c r="B227" s="141" t="s">
        <v>647</v>
      </c>
      <c r="C227" s="2">
        <v>2007</v>
      </c>
      <c r="D227" s="142">
        <v>9548</v>
      </c>
      <c r="E227" s="142"/>
      <c r="F227" s="285"/>
      <c r="G227" s="11"/>
    </row>
    <row r="228" spans="1:6" s="4" customFormat="1" ht="12.75" customHeight="1">
      <c r="A228" s="2">
        <v>9</v>
      </c>
      <c r="B228" s="141" t="s">
        <v>648</v>
      </c>
      <c r="C228" s="2">
        <v>2007</v>
      </c>
      <c r="D228" s="142">
        <v>1807</v>
      </c>
      <c r="E228" s="142"/>
      <c r="F228" s="285"/>
    </row>
    <row r="229" spans="1:6" s="4" customFormat="1" ht="12.75" customHeight="1">
      <c r="A229" s="2">
        <v>10</v>
      </c>
      <c r="B229" s="141" t="s">
        <v>668</v>
      </c>
      <c r="C229" s="2">
        <v>2007</v>
      </c>
      <c r="D229" s="142">
        <v>3450</v>
      </c>
      <c r="E229" s="142"/>
      <c r="F229" s="285"/>
    </row>
    <row r="230" spans="1:6" s="4" customFormat="1" ht="12.75" customHeight="1">
      <c r="A230" s="2">
        <v>11</v>
      </c>
      <c r="B230" s="141" t="s">
        <v>647</v>
      </c>
      <c r="C230" s="2">
        <v>2008</v>
      </c>
      <c r="D230" s="142">
        <v>2967.96</v>
      </c>
      <c r="E230" s="142"/>
      <c r="F230" s="285"/>
    </row>
    <row r="231" spans="1:6" s="4" customFormat="1" ht="12.75" customHeight="1">
      <c r="A231" s="2">
        <v>12</v>
      </c>
      <c r="B231" s="141" t="s">
        <v>669</v>
      </c>
      <c r="C231" s="2">
        <v>2008</v>
      </c>
      <c r="D231" s="142">
        <v>23580</v>
      </c>
      <c r="E231" s="142"/>
      <c r="F231" s="285"/>
    </row>
    <row r="232" spans="1:6" s="4" customFormat="1" ht="12.75" customHeight="1">
      <c r="A232" s="2">
        <v>13</v>
      </c>
      <c r="B232" s="141" t="s">
        <v>647</v>
      </c>
      <c r="C232" s="2">
        <v>2008</v>
      </c>
      <c r="D232" s="142">
        <v>2770</v>
      </c>
      <c r="E232" s="142"/>
      <c r="F232" s="285"/>
    </row>
    <row r="233" spans="1:6" s="4" customFormat="1" ht="12.75" customHeight="1">
      <c r="A233" s="2">
        <v>14</v>
      </c>
      <c r="B233" s="141" t="s">
        <v>649</v>
      </c>
      <c r="C233" s="2">
        <v>2008</v>
      </c>
      <c r="D233" s="142">
        <v>690</v>
      </c>
      <c r="E233" s="142"/>
      <c r="F233" s="285"/>
    </row>
    <row r="234" spans="1:6" ht="12.75" customHeight="1">
      <c r="A234" s="2">
        <v>15</v>
      </c>
      <c r="B234" s="141" t="s">
        <v>649</v>
      </c>
      <c r="C234" s="2">
        <v>2009</v>
      </c>
      <c r="D234" s="142">
        <v>1132</v>
      </c>
      <c r="E234" s="142"/>
      <c r="F234" s="285"/>
    </row>
    <row r="235" spans="1:6" ht="12.75" customHeight="1">
      <c r="A235" s="2">
        <v>16</v>
      </c>
      <c r="B235" s="141" t="s">
        <v>664</v>
      </c>
      <c r="C235" s="2">
        <v>2009</v>
      </c>
      <c r="D235" s="142">
        <v>527</v>
      </c>
      <c r="E235" s="142"/>
      <c r="F235" s="285"/>
    </row>
    <row r="236" spans="1:6" ht="12.75" customHeight="1">
      <c r="A236" s="2">
        <v>17</v>
      </c>
      <c r="B236" s="141" t="s">
        <v>664</v>
      </c>
      <c r="C236" s="2">
        <v>2009</v>
      </c>
      <c r="D236" s="142">
        <v>430</v>
      </c>
      <c r="E236" s="142"/>
      <c r="F236" s="285"/>
    </row>
    <row r="237" spans="1:6" ht="12.75" customHeight="1">
      <c r="A237" s="2">
        <v>18</v>
      </c>
      <c r="B237" s="141" t="s">
        <v>665</v>
      </c>
      <c r="C237" s="2">
        <v>2010</v>
      </c>
      <c r="D237" s="142">
        <v>1219</v>
      </c>
      <c r="E237" s="142"/>
      <c r="F237" s="285"/>
    </row>
    <row r="238" spans="1:6" ht="12.75" customHeight="1">
      <c r="A238" s="2">
        <v>19</v>
      </c>
      <c r="B238" s="141" t="s">
        <v>30</v>
      </c>
      <c r="C238" s="2">
        <v>2010</v>
      </c>
      <c r="D238" s="142">
        <v>3450.16</v>
      </c>
      <c r="E238" s="142"/>
      <c r="F238" s="285"/>
    </row>
    <row r="239" spans="1:6" ht="12.75" customHeight="1">
      <c r="A239" s="2">
        <v>20</v>
      </c>
      <c r="B239" s="141" t="s">
        <v>665</v>
      </c>
      <c r="C239" s="2">
        <v>2010</v>
      </c>
      <c r="D239" s="143">
        <v>1219</v>
      </c>
      <c r="E239" s="143"/>
      <c r="F239" s="285"/>
    </row>
    <row r="240" spans="1:6" ht="12.75" customHeight="1">
      <c r="A240" s="2">
        <v>21</v>
      </c>
      <c r="B240" s="141" t="s">
        <v>665</v>
      </c>
      <c r="C240" s="2">
        <v>2011</v>
      </c>
      <c r="D240" s="143">
        <v>345</v>
      </c>
      <c r="E240" s="143"/>
      <c r="F240" s="285"/>
    </row>
    <row r="241" spans="1:6" ht="12.75" customHeight="1">
      <c r="A241" s="2">
        <v>22</v>
      </c>
      <c r="B241" s="141" t="s">
        <v>771</v>
      </c>
      <c r="C241" s="2">
        <v>2009</v>
      </c>
      <c r="D241" s="143">
        <v>1884.43</v>
      </c>
      <c r="E241" s="143"/>
      <c r="F241" s="285"/>
    </row>
    <row r="242" spans="1:6" ht="12.75" customHeight="1">
      <c r="A242" s="2">
        <v>23</v>
      </c>
      <c r="B242" s="141" t="s">
        <v>803</v>
      </c>
      <c r="C242" s="2">
        <v>2010</v>
      </c>
      <c r="D242" s="143">
        <v>1998</v>
      </c>
      <c r="E242" s="143"/>
      <c r="F242" s="284"/>
    </row>
    <row r="243" spans="1:6" ht="12.75" customHeight="1">
      <c r="A243" s="244" t="s">
        <v>502</v>
      </c>
      <c r="B243" s="244"/>
      <c r="C243" s="3"/>
      <c r="D243" s="82">
        <f>SUM(D220:D242)</f>
        <v>108612.42</v>
      </c>
      <c r="E243" s="82"/>
      <c r="F243" s="133"/>
    </row>
    <row r="244" spans="1:6" ht="12.75" customHeight="1">
      <c r="A244" s="279" t="s">
        <v>1077</v>
      </c>
      <c r="B244" s="279"/>
      <c r="C244" s="279"/>
      <c r="D244" s="279"/>
      <c r="E244" s="279"/>
      <c r="F244" s="279"/>
    </row>
    <row r="245" spans="1:6" s="10" customFormat="1" ht="12.75" customHeight="1">
      <c r="A245" s="34">
        <v>1</v>
      </c>
      <c r="B245" s="149" t="s">
        <v>108</v>
      </c>
      <c r="C245" s="34">
        <v>2007</v>
      </c>
      <c r="D245" s="150">
        <v>4000.02</v>
      </c>
      <c r="E245" s="150"/>
      <c r="F245" s="283" t="s">
        <v>1163</v>
      </c>
    </row>
    <row r="246" spans="1:6" s="10" customFormat="1" ht="12.75" customHeight="1">
      <c r="A246" s="34">
        <v>2</v>
      </c>
      <c r="B246" s="149" t="s">
        <v>672</v>
      </c>
      <c r="C246" s="34">
        <v>2007</v>
      </c>
      <c r="D246" s="150">
        <v>1762</v>
      </c>
      <c r="E246" s="150"/>
      <c r="F246" s="285"/>
    </row>
    <row r="247" spans="1:6" s="10" customFormat="1" ht="12.75" customHeight="1">
      <c r="A247" s="34">
        <v>3</v>
      </c>
      <c r="B247" s="149" t="s">
        <v>673</v>
      </c>
      <c r="C247" s="34">
        <v>2007</v>
      </c>
      <c r="D247" s="150">
        <v>15831</v>
      </c>
      <c r="E247" s="150"/>
      <c r="F247" s="285"/>
    </row>
    <row r="248" spans="1:6" s="10" customFormat="1" ht="12.75" customHeight="1">
      <c r="A248" s="34">
        <v>4</v>
      </c>
      <c r="B248" s="149" t="s">
        <v>674</v>
      </c>
      <c r="C248" s="34">
        <v>2007</v>
      </c>
      <c r="D248" s="150">
        <v>1803</v>
      </c>
      <c r="E248" s="150"/>
      <c r="F248" s="285"/>
    </row>
    <row r="249" spans="1:6" s="10" customFormat="1" ht="12.75" customHeight="1">
      <c r="A249" s="34">
        <v>5</v>
      </c>
      <c r="B249" s="149" t="s">
        <v>675</v>
      </c>
      <c r="C249" s="34">
        <v>2007</v>
      </c>
      <c r="D249" s="150">
        <v>1000</v>
      </c>
      <c r="E249" s="150"/>
      <c r="F249" s="285"/>
    </row>
    <row r="250" spans="1:6" s="10" customFormat="1" ht="12.75" customHeight="1">
      <c r="A250" s="34">
        <v>6</v>
      </c>
      <c r="B250" s="149" t="s">
        <v>676</v>
      </c>
      <c r="C250" s="34">
        <v>2007</v>
      </c>
      <c r="D250" s="150">
        <v>8008</v>
      </c>
      <c r="E250" s="150"/>
      <c r="F250" s="285"/>
    </row>
    <row r="251" spans="1:6" s="10" customFormat="1" ht="12.75" customHeight="1">
      <c r="A251" s="34">
        <v>7</v>
      </c>
      <c r="B251" s="149" t="s">
        <v>677</v>
      </c>
      <c r="C251" s="34">
        <v>2007</v>
      </c>
      <c r="D251" s="150">
        <v>495</v>
      </c>
      <c r="E251" s="150"/>
      <c r="F251" s="285"/>
    </row>
    <row r="252" spans="1:6" s="10" customFormat="1" ht="12.75" customHeight="1">
      <c r="A252" s="34">
        <v>8</v>
      </c>
      <c r="B252" s="149" t="s">
        <v>678</v>
      </c>
      <c r="C252" s="34">
        <v>2007</v>
      </c>
      <c r="D252" s="150">
        <v>750</v>
      </c>
      <c r="E252" s="150"/>
      <c r="F252" s="285"/>
    </row>
    <row r="253" spans="1:6" s="10" customFormat="1" ht="12.75" customHeight="1">
      <c r="A253" s="34">
        <v>9</v>
      </c>
      <c r="B253" s="149" t="s">
        <v>679</v>
      </c>
      <c r="C253" s="34">
        <v>2007</v>
      </c>
      <c r="D253" s="150">
        <v>630</v>
      </c>
      <c r="E253" s="150"/>
      <c r="F253" s="285"/>
    </row>
    <row r="254" spans="1:6" s="10" customFormat="1" ht="12.75" customHeight="1">
      <c r="A254" s="34">
        <v>10</v>
      </c>
      <c r="B254" s="149" t="s">
        <v>680</v>
      </c>
      <c r="C254" s="34">
        <v>2007</v>
      </c>
      <c r="D254" s="150">
        <v>1319.99</v>
      </c>
      <c r="E254" s="150"/>
      <c r="F254" s="285"/>
    </row>
    <row r="255" spans="1:6" s="10" customFormat="1" ht="12.75" customHeight="1">
      <c r="A255" s="34">
        <v>11</v>
      </c>
      <c r="B255" s="149" t="s">
        <v>681</v>
      </c>
      <c r="C255" s="34">
        <v>2007</v>
      </c>
      <c r="D255" s="150">
        <v>1269</v>
      </c>
      <c r="E255" s="150"/>
      <c r="F255" s="285"/>
    </row>
    <row r="256" spans="1:6" s="10" customFormat="1" ht="12.75" customHeight="1">
      <c r="A256" s="34">
        <v>12</v>
      </c>
      <c r="B256" s="149" t="s">
        <v>682</v>
      </c>
      <c r="C256" s="34">
        <v>2006</v>
      </c>
      <c r="D256" s="150">
        <v>12800</v>
      </c>
      <c r="E256" s="150"/>
      <c r="F256" s="285"/>
    </row>
    <row r="257" spans="1:6" s="10" customFormat="1" ht="12.75" customHeight="1">
      <c r="A257" s="34">
        <v>13</v>
      </c>
      <c r="B257" s="151" t="s">
        <v>683</v>
      </c>
      <c r="C257" s="2">
        <v>2008</v>
      </c>
      <c r="D257" s="145">
        <v>58635.92</v>
      </c>
      <c r="E257" s="145"/>
      <c r="F257" s="285"/>
    </row>
    <row r="258" spans="1:6" s="10" customFormat="1" ht="12.75" customHeight="1">
      <c r="A258" s="34">
        <v>14</v>
      </c>
      <c r="B258" s="141" t="s">
        <v>684</v>
      </c>
      <c r="C258" s="2">
        <v>2008</v>
      </c>
      <c r="D258" s="145">
        <v>660</v>
      </c>
      <c r="E258" s="145"/>
      <c r="F258" s="285"/>
    </row>
    <row r="259" spans="1:6" s="10" customFormat="1" ht="12.75" customHeight="1">
      <c r="A259" s="34">
        <v>15</v>
      </c>
      <c r="B259" s="141" t="s">
        <v>685</v>
      </c>
      <c r="C259" s="2">
        <v>2008</v>
      </c>
      <c r="D259" s="145">
        <v>1380</v>
      </c>
      <c r="E259" s="145"/>
      <c r="F259" s="285"/>
    </row>
    <row r="260" spans="1:6" s="10" customFormat="1" ht="12.75" customHeight="1">
      <c r="A260" s="34">
        <v>16</v>
      </c>
      <c r="B260" s="141" t="s">
        <v>686</v>
      </c>
      <c r="C260" s="2">
        <v>2009</v>
      </c>
      <c r="D260" s="145">
        <v>1037</v>
      </c>
      <c r="E260" s="145"/>
      <c r="F260" s="285"/>
    </row>
    <row r="261" spans="1:6" s="10" customFormat="1" ht="12.75" customHeight="1">
      <c r="A261" s="34">
        <v>17</v>
      </c>
      <c r="B261" s="141" t="s">
        <v>687</v>
      </c>
      <c r="C261" s="2">
        <v>2009</v>
      </c>
      <c r="D261" s="145">
        <v>1499.5</v>
      </c>
      <c r="E261" s="145"/>
      <c r="F261" s="285"/>
    </row>
    <row r="262" spans="1:6" s="10" customFormat="1" ht="12.75" customHeight="1">
      <c r="A262" s="34">
        <v>18</v>
      </c>
      <c r="B262" s="141" t="s">
        <v>688</v>
      </c>
      <c r="C262" s="2">
        <v>2008</v>
      </c>
      <c r="D262" s="145">
        <v>499</v>
      </c>
      <c r="E262" s="145"/>
      <c r="F262" s="285"/>
    </row>
    <row r="263" spans="1:6" s="10" customFormat="1" ht="12.75" customHeight="1">
      <c r="A263" s="34">
        <v>19</v>
      </c>
      <c r="B263" s="141" t="s">
        <v>689</v>
      </c>
      <c r="C263" s="2">
        <v>2008</v>
      </c>
      <c r="D263" s="145">
        <v>1501.01</v>
      </c>
      <c r="E263" s="145"/>
      <c r="F263" s="285"/>
    </row>
    <row r="264" spans="1:6" s="10" customFormat="1" ht="12.75" customHeight="1">
      <c r="A264" s="34">
        <v>20</v>
      </c>
      <c r="B264" s="141" t="s">
        <v>690</v>
      </c>
      <c r="C264" s="2">
        <v>2008</v>
      </c>
      <c r="D264" s="145">
        <v>449.99</v>
      </c>
      <c r="E264" s="145"/>
      <c r="F264" s="285"/>
    </row>
    <row r="265" spans="1:6" s="10" customFormat="1" ht="12.75" customHeight="1">
      <c r="A265" s="34">
        <v>21</v>
      </c>
      <c r="B265" s="141" t="s">
        <v>691</v>
      </c>
      <c r="C265" s="2">
        <v>2008</v>
      </c>
      <c r="D265" s="145">
        <v>351</v>
      </c>
      <c r="E265" s="145"/>
      <c r="F265" s="285"/>
    </row>
    <row r="266" spans="1:6" s="10" customFormat="1" ht="12.75" customHeight="1">
      <c r="A266" s="34">
        <v>22</v>
      </c>
      <c r="B266" s="141" t="s">
        <v>692</v>
      </c>
      <c r="C266" s="2">
        <v>2009</v>
      </c>
      <c r="D266" s="145">
        <v>1781</v>
      </c>
      <c r="E266" s="145"/>
      <c r="F266" s="285"/>
    </row>
    <row r="267" spans="1:6" s="10" customFormat="1" ht="12.75" customHeight="1">
      <c r="A267" s="34">
        <v>23</v>
      </c>
      <c r="B267" s="141" t="s">
        <v>693</v>
      </c>
      <c r="C267" s="2">
        <v>2009</v>
      </c>
      <c r="D267" s="145">
        <v>530</v>
      </c>
      <c r="E267" s="145"/>
      <c r="F267" s="285"/>
    </row>
    <row r="268" spans="1:6" s="10" customFormat="1" ht="12.75" customHeight="1">
      <c r="A268" s="34">
        <v>24</v>
      </c>
      <c r="B268" s="38" t="s">
        <v>793</v>
      </c>
      <c r="C268" s="9">
        <v>2010</v>
      </c>
      <c r="D268" s="153">
        <v>350</v>
      </c>
      <c r="E268" s="153"/>
      <c r="F268" s="285"/>
    </row>
    <row r="269" spans="1:6" s="10" customFormat="1" ht="12.75" customHeight="1">
      <c r="A269" s="34">
        <v>25</v>
      </c>
      <c r="B269" s="38" t="s">
        <v>793</v>
      </c>
      <c r="C269" s="9">
        <v>2010</v>
      </c>
      <c r="D269" s="153">
        <v>365</v>
      </c>
      <c r="E269" s="153"/>
      <c r="F269" s="285"/>
    </row>
    <row r="270" spans="1:6" s="10" customFormat="1" ht="12.75" customHeight="1">
      <c r="A270" s="34">
        <v>26</v>
      </c>
      <c r="B270" s="38" t="s">
        <v>993</v>
      </c>
      <c r="C270" s="9">
        <v>2010</v>
      </c>
      <c r="D270" s="153">
        <v>1999.99</v>
      </c>
      <c r="E270" s="153"/>
      <c r="F270" s="285"/>
    </row>
    <row r="271" spans="1:6" s="10" customFormat="1" ht="12.75" customHeight="1">
      <c r="A271" s="34">
        <v>27</v>
      </c>
      <c r="B271" s="141" t="s">
        <v>109</v>
      </c>
      <c r="C271" s="2">
        <v>2011</v>
      </c>
      <c r="D271" s="88">
        <v>158.67</v>
      </c>
      <c r="E271" s="88"/>
      <c r="F271" s="285"/>
    </row>
    <row r="272" spans="1:6" s="10" customFormat="1" ht="12.75" customHeight="1">
      <c r="A272" s="34">
        <v>28</v>
      </c>
      <c r="B272" s="141" t="s">
        <v>110</v>
      </c>
      <c r="C272" s="2">
        <v>2011</v>
      </c>
      <c r="D272" s="143">
        <v>771.21</v>
      </c>
      <c r="E272" s="143"/>
      <c r="F272" s="285"/>
    </row>
    <row r="273" spans="1:6" s="10" customFormat="1" ht="12.75" customHeight="1">
      <c r="A273" s="34">
        <v>29</v>
      </c>
      <c r="B273" s="141" t="s">
        <v>111</v>
      </c>
      <c r="C273" s="2">
        <v>2011</v>
      </c>
      <c r="D273" s="152">
        <v>6406.58</v>
      </c>
      <c r="E273" s="152"/>
      <c r="F273" s="284"/>
    </row>
    <row r="274" spans="1:6" s="10" customFormat="1" ht="12.75" customHeight="1">
      <c r="A274" s="244" t="s">
        <v>502</v>
      </c>
      <c r="B274" s="244"/>
      <c r="C274" s="3"/>
      <c r="D274" s="82">
        <f>SUM(D245:D273)</f>
        <v>128043.88</v>
      </c>
      <c r="E274" s="82"/>
      <c r="F274" s="20"/>
    </row>
    <row r="275" spans="1:6" s="10" customFormat="1" ht="12.75" customHeight="1">
      <c r="A275" s="279" t="s">
        <v>1078</v>
      </c>
      <c r="B275" s="279"/>
      <c r="C275" s="279"/>
      <c r="D275" s="279"/>
      <c r="E275" s="279"/>
      <c r="F275" s="279"/>
    </row>
    <row r="276" spans="1:6" s="10" customFormat="1" ht="12.75" customHeight="1">
      <c r="A276" s="2">
        <v>1</v>
      </c>
      <c r="B276" s="141" t="s">
        <v>776</v>
      </c>
      <c r="C276" s="2">
        <v>2007</v>
      </c>
      <c r="D276" s="142">
        <v>949</v>
      </c>
      <c r="E276" s="142"/>
      <c r="F276" s="283" t="s">
        <v>1163</v>
      </c>
    </row>
    <row r="277" spans="1:6" s="10" customFormat="1" ht="12.75" customHeight="1">
      <c r="A277" s="2">
        <v>2</v>
      </c>
      <c r="B277" s="141" t="s">
        <v>777</v>
      </c>
      <c r="C277" s="2">
        <v>2008</v>
      </c>
      <c r="D277" s="142">
        <v>800</v>
      </c>
      <c r="E277" s="142"/>
      <c r="F277" s="285"/>
    </row>
    <row r="278" spans="1:6" s="10" customFormat="1" ht="12.75" customHeight="1">
      <c r="A278" s="2">
        <v>3</v>
      </c>
      <c r="B278" s="141" t="s">
        <v>778</v>
      </c>
      <c r="C278" s="2">
        <v>2008</v>
      </c>
      <c r="D278" s="142">
        <v>3400</v>
      </c>
      <c r="E278" s="142"/>
      <c r="F278" s="285"/>
    </row>
    <row r="279" spans="1:6" s="10" customFormat="1" ht="12.75" customHeight="1">
      <c r="A279" s="2">
        <v>4</v>
      </c>
      <c r="B279" s="141" t="s">
        <v>779</v>
      </c>
      <c r="C279" s="2">
        <v>2008</v>
      </c>
      <c r="D279" s="142">
        <v>600</v>
      </c>
      <c r="E279" s="142"/>
      <c r="F279" s="285"/>
    </row>
    <row r="280" spans="1:6" s="10" customFormat="1" ht="12.75" customHeight="1">
      <c r="A280" s="2">
        <v>5</v>
      </c>
      <c r="B280" s="141" t="s">
        <v>931</v>
      </c>
      <c r="C280" s="2">
        <v>2010</v>
      </c>
      <c r="D280" s="142">
        <v>849</v>
      </c>
      <c r="E280" s="142"/>
      <c r="F280" s="285"/>
    </row>
    <row r="281" spans="1:6" s="10" customFormat="1" ht="12.75" customHeight="1">
      <c r="A281" s="2">
        <v>6</v>
      </c>
      <c r="B281" s="141" t="s">
        <v>647</v>
      </c>
      <c r="C281" s="2">
        <v>2010</v>
      </c>
      <c r="D281" s="142">
        <v>1840</v>
      </c>
      <c r="E281" s="142"/>
      <c r="F281" s="285"/>
    </row>
    <row r="282" spans="1:6" s="10" customFormat="1" ht="12.75" customHeight="1">
      <c r="A282" s="2">
        <v>7</v>
      </c>
      <c r="B282" s="141" t="s">
        <v>716</v>
      </c>
      <c r="C282" s="2">
        <v>2009</v>
      </c>
      <c r="D282" s="143">
        <v>589</v>
      </c>
      <c r="E282" s="143"/>
      <c r="F282" s="285"/>
    </row>
    <row r="283" spans="1:6" s="10" customFormat="1" ht="12.75" customHeight="1">
      <c r="A283" s="2">
        <v>8</v>
      </c>
      <c r="B283" s="141" t="s">
        <v>222</v>
      </c>
      <c r="C283" s="2">
        <v>2010</v>
      </c>
      <c r="D283" s="143">
        <v>724.47</v>
      </c>
      <c r="E283" s="143"/>
      <c r="F283" s="284"/>
    </row>
    <row r="284" spans="1:6" s="10" customFormat="1" ht="12.75" customHeight="1">
      <c r="A284" s="244" t="s">
        <v>502</v>
      </c>
      <c r="B284" s="244"/>
      <c r="C284" s="244"/>
      <c r="D284" s="82">
        <f>SUM(D276:D283)</f>
        <v>9751.47</v>
      </c>
      <c r="E284" s="82"/>
      <c r="F284" s="20"/>
    </row>
    <row r="285" spans="1:6" s="10" customFormat="1" ht="12.75" customHeight="1">
      <c r="A285" s="279" t="s">
        <v>1079</v>
      </c>
      <c r="B285" s="279"/>
      <c r="C285" s="279"/>
      <c r="D285" s="279"/>
      <c r="E285" s="279"/>
      <c r="F285" s="279"/>
    </row>
    <row r="286" spans="1:6" s="10" customFormat="1" ht="12.75" customHeight="1">
      <c r="A286" s="2">
        <v>1</v>
      </c>
      <c r="B286" s="151" t="s">
        <v>695</v>
      </c>
      <c r="C286" s="2">
        <v>2007</v>
      </c>
      <c r="D286" s="145">
        <v>899</v>
      </c>
      <c r="E286" s="145"/>
      <c r="F286" s="283" t="s">
        <v>1163</v>
      </c>
    </row>
    <row r="287" spans="1:6" s="10" customFormat="1" ht="12.75" customHeight="1">
      <c r="A287" s="2">
        <v>2</v>
      </c>
      <c r="B287" s="151" t="s">
        <v>647</v>
      </c>
      <c r="C287" s="2">
        <v>2007</v>
      </c>
      <c r="D287" s="145">
        <v>5346.16</v>
      </c>
      <c r="E287" s="145"/>
      <c r="F287" s="285"/>
    </row>
    <row r="288" spans="1:6" s="10" customFormat="1" ht="12.75" customHeight="1">
      <c r="A288" s="2">
        <v>3</v>
      </c>
      <c r="B288" s="151" t="s">
        <v>696</v>
      </c>
      <c r="C288" s="2">
        <v>2007</v>
      </c>
      <c r="D288" s="145">
        <v>600</v>
      </c>
      <c r="E288" s="145"/>
      <c r="F288" s="285"/>
    </row>
    <row r="289" spans="1:6" s="10" customFormat="1" ht="12.75" customHeight="1">
      <c r="A289" s="2">
        <v>4</v>
      </c>
      <c r="B289" s="151" t="s">
        <v>697</v>
      </c>
      <c r="C289" s="2">
        <v>2007</v>
      </c>
      <c r="D289" s="145">
        <v>30000</v>
      </c>
      <c r="E289" s="145"/>
      <c r="F289" s="285"/>
    </row>
    <row r="290" spans="1:6" s="10" customFormat="1" ht="12.75" customHeight="1">
      <c r="A290" s="2">
        <v>5</v>
      </c>
      <c r="B290" s="151" t="s">
        <v>698</v>
      </c>
      <c r="C290" s="2">
        <v>2007</v>
      </c>
      <c r="D290" s="145">
        <v>5500</v>
      </c>
      <c r="E290" s="145"/>
      <c r="F290" s="285"/>
    </row>
    <row r="291" spans="1:6" s="10" customFormat="1" ht="12.75" customHeight="1">
      <c r="A291" s="2">
        <v>6</v>
      </c>
      <c r="B291" s="141" t="s">
        <v>699</v>
      </c>
      <c r="C291" s="2">
        <v>2008</v>
      </c>
      <c r="D291" s="145">
        <v>58635.92</v>
      </c>
      <c r="E291" s="145"/>
      <c r="F291" s="285"/>
    </row>
    <row r="292" spans="1:6" s="10" customFormat="1" ht="12.75" customHeight="1">
      <c r="A292" s="2">
        <v>7</v>
      </c>
      <c r="B292" s="141" t="s">
        <v>700</v>
      </c>
      <c r="C292" s="2">
        <v>2008</v>
      </c>
      <c r="D292" s="145">
        <v>2500</v>
      </c>
      <c r="E292" s="145"/>
      <c r="F292" s="285"/>
    </row>
    <row r="293" spans="1:6" s="10" customFormat="1" ht="12.75" customHeight="1">
      <c r="A293" s="2">
        <v>8</v>
      </c>
      <c r="B293" s="141" t="s">
        <v>701</v>
      </c>
      <c r="C293" s="2">
        <v>2008</v>
      </c>
      <c r="D293" s="145">
        <v>660</v>
      </c>
      <c r="E293" s="145"/>
      <c r="F293" s="285"/>
    </row>
    <row r="294" spans="1:6" s="10" customFormat="1" ht="12.75" customHeight="1">
      <c r="A294" s="2">
        <v>9</v>
      </c>
      <c r="B294" s="141" t="s">
        <v>702</v>
      </c>
      <c r="C294" s="2">
        <v>2008</v>
      </c>
      <c r="D294" s="145">
        <v>1380</v>
      </c>
      <c r="E294" s="145"/>
      <c r="F294" s="285"/>
    </row>
    <row r="295" spans="1:6" s="10" customFormat="1" ht="12.75" customHeight="1">
      <c r="A295" s="2">
        <v>10</v>
      </c>
      <c r="B295" s="141" t="s">
        <v>922</v>
      </c>
      <c r="C295" s="2">
        <v>2009</v>
      </c>
      <c r="D295" s="145">
        <v>370</v>
      </c>
      <c r="E295" s="145"/>
      <c r="F295" s="285"/>
    </row>
    <row r="296" spans="1:6" s="10" customFormat="1" ht="12.75" customHeight="1">
      <c r="A296" s="2">
        <v>11</v>
      </c>
      <c r="B296" s="141" t="s">
        <v>729</v>
      </c>
      <c r="C296" s="2">
        <v>2010</v>
      </c>
      <c r="D296" s="145">
        <v>2190.4</v>
      </c>
      <c r="E296" s="145"/>
      <c r="F296" s="285"/>
    </row>
    <row r="297" spans="1:6" s="10" customFormat="1" ht="12.75" customHeight="1">
      <c r="A297" s="2">
        <v>12</v>
      </c>
      <c r="B297" s="141" t="s">
        <v>923</v>
      </c>
      <c r="C297" s="2">
        <v>2010</v>
      </c>
      <c r="D297" s="145">
        <v>1939.8</v>
      </c>
      <c r="E297" s="145"/>
      <c r="F297" s="285"/>
    </row>
    <row r="298" spans="1:6" s="10" customFormat="1" ht="12.75" customHeight="1">
      <c r="A298" s="2">
        <v>13</v>
      </c>
      <c r="B298" s="141" t="s">
        <v>924</v>
      </c>
      <c r="C298" s="2">
        <v>2010</v>
      </c>
      <c r="D298" s="145">
        <v>1550</v>
      </c>
      <c r="E298" s="145"/>
      <c r="F298" s="285"/>
    </row>
    <row r="299" spans="1:6" s="10" customFormat="1" ht="12.75" customHeight="1">
      <c r="A299" s="2">
        <v>14</v>
      </c>
      <c r="B299" s="141" t="s">
        <v>925</v>
      </c>
      <c r="C299" s="2">
        <v>2010</v>
      </c>
      <c r="D299" s="145">
        <v>646</v>
      </c>
      <c r="E299" s="145"/>
      <c r="F299" s="285"/>
    </row>
    <row r="300" spans="1:6" s="10" customFormat="1" ht="12.75" customHeight="1">
      <c r="A300" s="2">
        <v>15</v>
      </c>
      <c r="B300" s="141" t="s">
        <v>926</v>
      </c>
      <c r="C300" s="2">
        <v>2011</v>
      </c>
      <c r="D300" s="145">
        <v>1600</v>
      </c>
      <c r="E300" s="145"/>
      <c r="F300" s="285"/>
    </row>
    <row r="301" spans="1:6" s="10" customFormat="1" ht="12.75" customHeight="1">
      <c r="A301" s="2">
        <v>16</v>
      </c>
      <c r="B301" s="141" t="s">
        <v>214</v>
      </c>
      <c r="C301" s="2">
        <v>2011</v>
      </c>
      <c r="D301" s="88">
        <v>849.93</v>
      </c>
      <c r="E301" s="88"/>
      <c r="F301" s="285"/>
    </row>
    <row r="302" spans="1:6" s="10" customFormat="1" ht="12.75" customHeight="1">
      <c r="A302" s="2">
        <v>17</v>
      </c>
      <c r="B302" s="141" t="s">
        <v>215</v>
      </c>
      <c r="C302" s="2">
        <v>2011</v>
      </c>
      <c r="D302" s="88">
        <v>4303.77</v>
      </c>
      <c r="E302" s="88"/>
      <c r="F302" s="284"/>
    </row>
    <row r="303" spans="1:6" s="10" customFormat="1" ht="12.75" customHeight="1">
      <c r="A303" s="244" t="s">
        <v>502</v>
      </c>
      <c r="B303" s="244"/>
      <c r="C303" s="244"/>
      <c r="D303" s="82">
        <f>SUM(D286:D302)</f>
        <v>118970.98</v>
      </c>
      <c r="E303" s="82"/>
      <c r="F303" s="20"/>
    </row>
    <row r="304" spans="1:6" s="10" customFormat="1" ht="12.75" customHeight="1">
      <c r="A304" s="279" t="s">
        <v>1080</v>
      </c>
      <c r="B304" s="279"/>
      <c r="C304" s="279"/>
      <c r="D304" s="279"/>
      <c r="E304" s="279"/>
      <c r="F304" s="279"/>
    </row>
    <row r="305" spans="1:6" s="10" customFormat="1" ht="12.75" customHeight="1">
      <c r="A305" s="2">
        <v>1</v>
      </c>
      <c r="B305" s="151" t="s">
        <v>704</v>
      </c>
      <c r="C305" s="2">
        <v>2007</v>
      </c>
      <c r="D305" s="145">
        <v>1078.48</v>
      </c>
      <c r="E305" s="145"/>
      <c r="F305" s="283" t="s">
        <v>1163</v>
      </c>
    </row>
    <row r="306" spans="1:6" s="10" customFormat="1" ht="12.75" customHeight="1">
      <c r="A306" s="2">
        <v>2</v>
      </c>
      <c r="B306" s="141" t="s">
        <v>705</v>
      </c>
      <c r="C306" s="2">
        <v>2009</v>
      </c>
      <c r="D306" s="145">
        <v>2928</v>
      </c>
      <c r="E306" s="145"/>
      <c r="F306" s="285"/>
    </row>
    <row r="307" spans="1:6" s="10" customFormat="1" ht="12.75" customHeight="1">
      <c r="A307" s="2">
        <v>3</v>
      </c>
      <c r="B307" s="141" t="s">
        <v>706</v>
      </c>
      <c r="C307" s="2">
        <v>2007</v>
      </c>
      <c r="D307" s="145">
        <v>1900</v>
      </c>
      <c r="E307" s="145"/>
      <c r="F307" s="285"/>
    </row>
    <row r="308" spans="1:6" s="10" customFormat="1" ht="12.75" customHeight="1">
      <c r="A308" s="2">
        <v>4</v>
      </c>
      <c r="B308" s="141" t="s">
        <v>210</v>
      </c>
      <c r="C308" s="2">
        <v>2007</v>
      </c>
      <c r="D308" s="145">
        <v>680</v>
      </c>
      <c r="E308" s="145"/>
      <c r="F308" s="285"/>
    </row>
    <row r="309" spans="1:6" s="10" customFormat="1" ht="12.75" customHeight="1">
      <c r="A309" s="2">
        <v>5</v>
      </c>
      <c r="B309" s="141" t="s">
        <v>656</v>
      </c>
      <c r="C309" s="2">
        <v>2010</v>
      </c>
      <c r="D309" s="145">
        <v>1014</v>
      </c>
      <c r="E309" s="145"/>
      <c r="F309" s="285"/>
    </row>
    <row r="310" spans="1:6" s="10" customFormat="1" ht="12.75" customHeight="1">
      <c r="A310" s="2">
        <v>6</v>
      </c>
      <c r="B310" s="158" t="s">
        <v>207</v>
      </c>
      <c r="C310" s="27">
        <v>2010</v>
      </c>
      <c r="D310" s="159">
        <v>1149</v>
      </c>
      <c r="E310" s="159"/>
      <c r="F310" s="285"/>
    </row>
    <row r="311" spans="1:6" s="10" customFormat="1" ht="12.75" customHeight="1">
      <c r="A311" s="2">
        <v>7</v>
      </c>
      <c r="B311" s="36" t="s">
        <v>647</v>
      </c>
      <c r="C311" s="160">
        <v>2011</v>
      </c>
      <c r="D311" s="161">
        <v>1707.55</v>
      </c>
      <c r="E311" s="161"/>
      <c r="F311" s="285"/>
    </row>
    <row r="312" spans="1:6" s="10" customFormat="1" ht="12.75" customHeight="1">
      <c r="A312" s="2">
        <v>8</v>
      </c>
      <c r="B312" s="36" t="s">
        <v>207</v>
      </c>
      <c r="C312" s="160">
        <v>2011</v>
      </c>
      <c r="D312" s="161">
        <v>1703.55</v>
      </c>
      <c r="E312" s="161"/>
      <c r="F312" s="285"/>
    </row>
    <row r="313" spans="1:6" s="10" customFormat="1" ht="12.75" customHeight="1">
      <c r="A313" s="2">
        <v>9</v>
      </c>
      <c r="B313" s="158" t="s">
        <v>209</v>
      </c>
      <c r="C313" s="27">
        <v>2011</v>
      </c>
      <c r="D313" s="159">
        <v>5239.8</v>
      </c>
      <c r="E313" s="159"/>
      <c r="F313" s="284"/>
    </row>
    <row r="314" spans="1:6" s="10" customFormat="1" ht="12.75" customHeight="1">
      <c r="A314" s="244" t="s">
        <v>502</v>
      </c>
      <c r="B314" s="244"/>
      <c r="C314" s="244"/>
      <c r="D314" s="82">
        <f>SUM(D305:D313)</f>
        <v>17400.379999999997</v>
      </c>
      <c r="E314" s="82"/>
      <c r="F314" s="20"/>
    </row>
    <row r="315" spans="1:6" s="10" customFormat="1" ht="12.75" customHeight="1">
      <c r="A315" s="279" t="s">
        <v>1081</v>
      </c>
      <c r="B315" s="279"/>
      <c r="C315" s="279"/>
      <c r="D315" s="279"/>
      <c r="E315" s="279"/>
      <c r="F315" s="279"/>
    </row>
    <row r="316" spans="1:6" s="10" customFormat="1" ht="12.75" customHeight="1">
      <c r="A316" s="2">
        <v>1</v>
      </c>
      <c r="B316" s="141" t="s">
        <v>708</v>
      </c>
      <c r="C316" s="2">
        <v>2007</v>
      </c>
      <c r="D316" s="142">
        <v>1415.2</v>
      </c>
      <c r="E316" s="142"/>
      <c r="F316" s="283" t="s">
        <v>1163</v>
      </c>
    </row>
    <row r="317" spans="1:6" s="10" customFormat="1" ht="12.75" customHeight="1">
      <c r="A317" s="2">
        <v>2</v>
      </c>
      <c r="B317" s="141" t="s">
        <v>1041</v>
      </c>
      <c r="C317" s="2">
        <v>2008</v>
      </c>
      <c r="D317" s="142">
        <v>2967.96</v>
      </c>
      <c r="E317" s="142"/>
      <c r="F317" s="285"/>
    </row>
    <row r="318" spans="1:6" s="10" customFormat="1" ht="12.75" customHeight="1">
      <c r="A318" s="2">
        <v>3</v>
      </c>
      <c r="B318" s="141" t="s">
        <v>1042</v>
      </c>
      <c r="C318" s="2">
        <v>2008</v>
      </c>
      <c r="D318" s="142">
        <v>2620</v>
      </c>
      <c r="E318" s="142"/>
      <c r="F318" s="285"/>
    </row>
    <row r="319" spans="1:6" s="10" customFormat="1" ht="12.75" customHeight="1">
      <c r="A319" s="2">
        <v>4</v>
      </c>
      <c r="B319" s="141" t="s">
        <v>1043</v>
      </c>
      <c r="C319" s="2">
        <v>2008</v>
      </c>
      <c r="D319" s="142">
        <v>2620</v>
      </c>
      <c r="E319" s="142"/>
      <c r="F319" s="285"/>
    </row>
    <row r="320" spans="1:6" s="10" customFormat="1" ht="12.75" customHeight="1">
      <c r="A320" s="2">
        <v>5</v>
      </c>
      <c r="B320" s="141" t="s">
        <v>1044</v>
      </c>
      <c r="C320" s="2">
        <v>2008</v>
      </c>
      <c r="D320" s="142">
        <v>2620</v>
      </c>
      <c r="E320" s="142"/>
      <c r="F320" s="285"/>
    </row>
    <row r="321" spans="1:6" s="10" customFormat="1" ht="12.75" customHeight="1">
      <c r="A321" s="2">
        <v>6</v>
      </c>
      <c r="B321" s="141" t="s">
        <v>1045</v>
      </c>
      <c r="C321" s="2">
        <v>2008</v>
      </c>
      <c r="D321" s="142">
        <v>2620</v>
      </c>
      <c r="E321" s="142"/>
      <c r="F321" s="285"/>
    </row>
    <row r="322" spans="1:6" s="10" customFormat="1" ht="12.75" customHeight="1">
      <c r="A322" s="2">
        <v>7</v>
      </c>
      <c r="B322" s="141" t="s">
        <v>1046</v>
      </c>
      <c r="C322" s="2">
        <v>2008</v>
      </c>
      <c r="D322" s="142">
        <v>2620</v>
      </c>
      <c r="E322" s="142"/>
      <c r="F322" s="285"/>
    </row>
    <row r="323" spans="1:6" s="10" customFormat="1" ht="12.75" customHeight="1">
      <c r="A323" s="2">
        <v>8</v>
      </c>
      <c r="B323" s="141" t="s">
        <v>1047</v>
      </c>
      <c r="C323" s="2">
        <v>2008</v>
      </c>
      <c r="D323" s="142">
        <v>2620</v>
      </c>
      <c r="E323" s="142"/>
      <c r="F323" s="285"/>
    </row>
    <row r="324" spans="1:6" s="10" customFormat="1" ht="12.75" customHeight="1">
      <c r="A324" s="2">
        <v>9</v>
      </c>
      <c r="B324" s="141" t="s">
        <v>1048</v>
      </c>
      <c r="C324" s="2">
        <v>2008</v>
      </c>
      <c r="D324" s="142">
        <v>2620</v>
      </c>
      <c r="E324" s="142"/>
      <c r="F324" s="285"/>
    </row>
    <row r="325" spans="1:6" s="10" customFormat="1" ht="12.75" customHeight="1">
      <c r="A325" s="2">
        <v>10</v>
      </c>
      <c r="B325" s="141" t="s">
        <v>1049</v>
      </c>
      <c r="C325" s="2">
        <v>2008</v>
      </c>
      <c r="D325" s="142">
        <v>2620</v>
      </c>
      <c r="E325" s="142"/>
      <c r="F325" s="285"/>
    </row>
    <row r="326" spans="1:6" s="10" customFormat="1" ht="12.75" customHeight="1">
      <c r="A326" s="2">
        <v>11</v>
      </c>
      <c r="B326" s="141" t="s">
        <v>1050</v>
      </c>
      <c r="C326" s="2">
        <v>2008</v>
      </c>
      <c r="D326" s="142">
        <v>2620</v>
      </c>
      <c r="E326" s="142"/>
      <c r="F326" s="285"/>
    </row>
    <row r="327" spans="1:6" s="10" customFormat="1" ht="12.75" customHeight="1">
      <c r="A327" s="2">
        <v>12</v>
      </c>
      <c r="B327" s="141" t="s">
        <v>709</v>
      </c>
      <c r="C327" s="2">
        <v>2008</v>
      </c>
      <c r="D327" s="142">
        <v>690</v>
      </c>
      <c r="E327" s="142"/>
      <c r="F327" s="285"/>
    </row>
    <row r="328" spans="1:6" s="10" customFormat="1" ht="12.75" customHeight="1">
      <c r="A328" s="2">
        <v>13</v>
      </c>
      <c r="B328" s="141" t="s">
        <v>710</v>
      </c>
      <c r="C328" s="2">
        <v>2009</v>
      </c>
      <c r="D328" s="142">
        <v>2965</v>
      </c>
      <c r="E328" s="142"/>
      <c r="F328" s="285"/>
    </row>
    <row r="329" spans="1:6" s="10" customFormat="1" ht="12.75" customHeight="1">
      <c r="A329" s="2">
        <v>14</v>
      </c>
      <c r="B329" s="141" t="s">
        <v>711</v>
      </c>
      <c r="C329" s="2">
        <v>2009</v>
      </c>
      <c r="D329" s="142">
        <v>520</v>
      </c>
      <c r="E329" s="142"/>
      <c r="F329" s="285"/>
    </row>
    <row r="330" spans="1:6" s="10" customFormat="1" ht="12.75" customHeight="1">
      <c r="A330" s="2">
        <v>15</v>
      </c>
      <c r="B330" s="141" t="s">
        <v>18</v>
      </c>
      <c r="C330" s="2">
        <v>2008</v>
      </c>
      <c r="D330" s="142">
        <v>11501.66</v>
      </c>
      <c r="E330" s="142"/>
      <c r="F330" s="285"/>
    </row>
    <row r="331" spans="1:6" s="10" customFormat="1" ht="12.75" customHeight="1">
      <c r="A331" s="2">
        <v>16</v>
      </c>
      <c r="B331" s="141" t="s">
        <v>19</v>
      </c>
      <c r="C331" s="2">
        <v>2008</v>
      </c>
      <c r="D331" s="142">
        <v>3790</v>
      </c>
      <c r="E331" s="142"/>
      <c r="F331" s="285"/>
    </row>
    <row r="332" spans="1:6" s="10" customFormat="1" ht="12.75" customHeight="1">
      <c r="A332" s="2">
        <v>17</v>
      </c>
      <c r="B332" s="141" t="s">
        <v>20</v>
      </c>
      <c r="C332" s="2">
        <v>2010</v>
      </c>
      <c r="D332" s="142">
        <v>1412</v>
      </c>
      <c r="E332" s="142"/>
      <c r="F332" s="285"/>
    </row>
    <row r="333" spans="1:6" s="10" customFormat="1" ht="12.75" customHeight="1">
      <c r="A333" s="2">
        <v>18</v>
      </c>
      <c r="B333" s="141" t="s">
        <v>21</v>
      </c>
      <c r="C333" s="2">
        <v>2010</v>
      </c>
      <c r="D333" s="142">
        <v>1809.97</v>
      </c>
      <c r="E333" s="142"/>
      <c r="F333" s="285"/>
    </row>
    <row r="334" spans="1:6" s="10" customFormat="1" ht="12.75" customHeight="1">
      <c r="A334" s="2">
        <v>19</v>
      </c>
      <c r="B334" s="141" t="s">
        <v>22</v>
      </c>
      <c r="C334" s="2">
        <v>2009</v>
      </c>
      <c r="D334" s="142">
        <v>1897</v>
      </c>
      <c r="E334" s="142"/>
      <c r="F334" s="285"/>
    </row>
    <row r="335" spans="1:6" s="10" customFormat="1" ht="12.75" customHeight="1">
      <c r="A335" s="2">
        <v>20</v>
      </c>
      <c r="B335" s="141" t="s">
        <v>26</v>
      </c>
      <c r="C335" s="2">
        <v>2008</v>
      </c>
      <c r="D335" s="142">
        <v>260</v>
      </c>
      <c r="E335" s="142"/>
      <c r="F335" s="285"/>
    </row>
    <row r="336" spans="1:6" s="10" customFormat="1" ht="12.75" customHeight="1">
      <c r="A336" s="2">
        <v>21</v>
      </c>
      <c r="B336" s="141" t="s">
        <v>27</v>
      </c>
      <c r="C336" s="2">
        <v>2008</v>
      </c>
      <c r="D336" s="142">
        <v>690</v>
      </c>
      <c r="E336" s="142"/>
      <c r="F336" s="285"/>
    </row>
    <row r="337" spans="1:6" s="10" customFormat="1" ht="12.75" customHeight="1">
      <c r="A337" s="2">
        <v>22</v>
      </c>
      <c r="B337" s="141" t="s">
        <v>28</v>
      </c>
      <c r="C337" s="2">
        <v>2008</v>
      </c>
      <c r="D337" s="142">
        <v>140</v>
      </c>
      <c r="E337" s="142"/>
      <c r="F337" s="285"/>
    </row>
    <row r="338" spans="1:6" s="10" customFormat="1" ht="12.75" customHeight="1">
      <c r="A338" s="2">
        <v>23</v>
      </c>
      <c r="B338" s="141" t="s">
        <v>29</v>
      </c>
      <c r="C338" s="2">
        <v>2010</v>
      </c>
      <c r="D338" s="142">
        <v>18473.36</v>
      </c>
      <c r="E338" s="142"/>
      <c r="F338" s="285"/>
    </row>
    <row r="339" spans="1:6" s="10" customFormat="1" ht="12.75" customHeight="1">
      <c r="A339" s="2">
        <v>24</v>
      </c>
      <c r="B339" s="141" t="s">
        <v>248</v>
      </c>
      <c r="C339" s="2">
        <v>2010</v>
      </c>
      <c r="D339" s="143">
        <v>319</v>
      </c>
      <c r="E339" s="143"/>
      <c r="F339" s="285"/>
    </row>
    <row r="340" spans="1:6" s="10" customFormat="1" ht="12.75" customHeight="1">
      <c r="A340" s="2">
        <v>25</v>
      </c>
      <c r="B340" s="141" t="s">
        <v>248</v>
      </c>
      <c r="C340" s="2">
        <v>2010</v>
      </c>
      <c r="D340" s="143">
        <v>299</v>
      </c>
      <c r="E340" s="143"/>
      <c r="F340" s="285"/>
    </row>
    <row r="341" spans="1:6" s="10" customFormat="1" ht="12.75" customHeight="1">
      <c r="A341" s="2">
        <v>26</v>
      </c>
      <c r="B341" s="141" t="s">
        <v>249</v>
      </c>
      <c r="C341" s="2">
        <v>2011</v>
      </c>
      <c r="D341" s="88">
        <v>3105.9</v>
      </c>
      <c r="E341" s="88"/>
      <c r="F341" s="285"/>
    </row>
    <row r="342" spans="1:6" s="10" customFormat="1" ht="12.75" customHeight="1">
      <c r="A342" s="2">
        <v>27</v>
      </c>
      <c r="B342" s="141" t="s">
        <v>250</v>
      </c>
      <c r="C342" s="2">
        <v>2011</v>
      </c>
      <c r="D342" s="88">
        <v>10000</v>
      </c>
      <c r="E342" s="88"/>
      <c r="F342" s="285"/>
    </row>
    <row r="343" spans="1:6" s="10" customFormat="1" ht="12.75" customHeight="1">
      <c r="A343" s="2">
        <v>28</v>
      </c>
      <c r="B343" s="141" t="s">
        <v>251</v>
      </c>
      <c r="C343" s="2">
        <v>2011</v>
      </c>
      <c r="D343" s="143">
        <v>7300</v>
      </c>
      <c r="E343" s="143"/>
      <c r="F343" s="285"/>
    </row>
    <row r="344" spans="1:6" s="10" customFormat="1" ht="12.75" customHeight="1">
      <c r="A344" s="2">
        <v>29</v>
      </c>
      <c r="B344" s="141" t="s">
        <v>252</v>
      </c>
      <c r="C344" s="2">
        <v>2011</v>
      </c>
      <c r="D344" s="143">
        <v>10171.23</v>
      </c>
      <c r="E344" s="143"/>
      <c r="F344" s="284"/>
    </row>
    <row r="345" spans="1:6" s="10" customFormat="1" ht="12.75" customHeight="1">
      <c r="A345" s="244" t="s">
        <v>502</v>
      </c>
      <c r="B345" s="244"/>
      <c r="C345" s="244"/>
      <c r="D345" s="82">
        <f>SUM(D316:D344)</f>
        <v>103307.27999999998</v>
      </c>
      <c r="E345" s="82"/>
      <c r="F345" s="20"/>
    </row>
    <row r="346" spans="1:6" s="10" customFormat="1" ht="12.75" customHeight="1">
      <c r="A346" s="279" t="s">
        <v>1082</v>
      </c>
      <c r="B346" s="279"/>
      <c r="C346" s="279"/>
      <c r="D346" s="279"/>
      <c r="E346" s="279"/>
      <c r="F346" s="279"/>
    </row>
    <row r="347" spans="1:6" s="10" customFormat="1" ht="12.75" customHeight="1">
      <c r="A347" s="2">
        <v>1</v>
      </c>
      <c r="B347" s="141" t="s">
        <v>713</v>
      </c>
      <c r="C347" s="2">
        <v>2007</v>
      </c>
      <c r="D347" s="142">
        <v>3489</v>
      </c>
      <c r="E347" s="142"/>
      <c r="F347" s="283" t="s">
        <v>1163</v>
      </c>
    </row>
    <row r="348" spans="1:6" s="10" customFormat="1" ht="12.75" customHeight="1">
      <c r="A348" s="2">
        <v>2</v>
      </c>
      <c r="B348" s="151" t="s">
        <v>714</v>
      </c>
      <c r="C348" s="2">
        <v>2009</v>
      </c>
      <c r="D348" s="145">
        <v>1999.99</v>
      </c>
      <c r="E348" s="145"/>
      <c r="F348" s="285"/>
    </row>
    <row r="349" spans="1:6" s="10" customFormat="1" ht="12.75" customHeight="1">
      <c r="A349" s="2">
        <v>3</v>
      </c>
      <c r="B349" s="141" t="s">
        <v>245</v>
      </c>
      <c r="C349" s="2">
        <v>2010</v>
      </c>
      <c r="D349" s="143">
        <v>154</v>
      </c>
      <c r="E349" s="143"/>
      <c r="F349" s="285"/>
    </row>
    <row r="350" spans="1:6" s="10" customFormat="1" ht="12.75" customHeight="1">
      <c r="A350" s="2">
        <v>4</v>
      </c>
      <c r="B350" s="141" t="s">
        <v>246</v>
      </c>
      <c r="C350" s="2">
        <v>2011</v>
      </c>
      <c r="D350" s="143">
        <v>4500</v>
      </c>
      <c r="E350" s="143"/>
      <c r="F350" s="284"/>
    </row>
    <row r="351" spans="1:6" s="10" customFormat="1" ht="12.75" customHeight="1">
      <c r="A351" s="244" t="s">
        <v>502</v>
      </c>
      <c r="B351" s="244"/>
      <c r="C351" s="244"/>
      <c r="D351" s="82">
        <f>SUM(D347:D350)</f>
        <v>10142.99</v>
      </c>
      <c r="E351" s="82"/>
      <c r="F351" s="20"/>
    </row>
    <row r="352" spans="1:6" s="10" customFormat="1" ht="12.75" customHeight="1">
      <c r="A352" s="279" t="s">
        <v>1083</v>
      </c>
      <c r="B352" s="279"/>
      <c r="C352" s="279"/>
      <c r="D352" s="279"/>
      <c r="E352" s="279"/>
      <c r="F352" s="279"/>
    </row>
    <row r="353" spans="1:6" s="10" customFormat="1" ht="12.75" customHeight="1">
      <c r="A353" s="2">
        <v>1</v>
      </c>
      <c r="B353" s="141" t="s">
        <v>656</v>
      </c>
      <c r="C353" s="2">
        <v>2008</v>
      </c>
      <c r="D353" s="142">
        <v>4299.96</v>
      </c>
      <c r="E353" s="142"/>
      <c r="F353" s="283" t="s">
        <v>1163</v>
      </c>
    </row>
    <row r="354" spans="1:6" s="10" customFormat="1" ht="12.75" customHeight="1">
      <c r="A354" s="2">
        <v>2</v>
      </c>
      <c r="B354" s="141" t="s">
        <v>717</v>
      </c>
      <c r="C354" s="2">
        <v>2008</v>
      </c>
      <c r="D354" s="142">
        <v>23580</v>
      </c>
      <c r="E354" s="142"/>
      <c r="F354" s="285"/>
    </row>
    <row r="355" spans="1:6" s="10" customFormat="1" ht="12.75" customHeight="1">
      <c r="A355" s="2">
        <v>3</v>
      </c>
      <c r="B355" s="141" t="s">
        <v>718</v>
      </c>
      <c r="C355" s="2">
        <v>2008</v>
      </c>
      <c r="D355" s="142">
        <v>2770</v>
      </c>
      <c r="E355" s="142"/>
      <c r="F355" s="285"/>
    </row>
    <row r="356" spans="1:6" s="10" customFormat="1" ht="12.75" customHeight="1">
      <c r="A356" s="2">
        <v>4</v>
      </c>
      <c r="B356" s="141" t="s">
        <v>719</v>
      </c>
      <c r="C356" s="2">
        <v>2008</v>
      </c>
      <c r="D356" s="142">
        <v>1780.41</v>
      </c>
      <c r="E356" s="142"/>
      <c r="F356" s="285"/>
    </row>
    <row r="357" spans="1:6" s="10" customFormat="1" ht="12.75" customHeight="1">
      <c r="A357" s="2">
        <v>5</v>
      </c>
      <c r="B357" s="141" t="s">
        <v>720</v>
      </c>
      <c r="C357" s="2">
        <v>2007</v>
      </c>
      <c r="D357" s="142">
        <v>3403.8</v>
      </c>
      <c r="E357" s="142"/>
      <c r="F357" s="285"/>
    </row>
    <row r="358" spans="1:6" s="10" customFormat="1" ht="12.75" customHeight="1">
      <c r="A358" s="2">
        <v>6</v>
      </c>
      <c r="B358" s="141" t="s">
        <v>721</v>
      </c>
      <c r="C358" s="2">
        <v>2009</v>
      </c>
      <c r="D358" s="142">
        <v>3490.01</v>
      </c>
      <c r="E358" s="142"/>
      <c r="F358" s="285"/>
    </row>
    <row r="359" spans="1:6" s="10" customFormat="1" ht="12.75" customHeight="1">
      <c r="A359" s="2">
        <v>7</v>
      </c>
      <c r="B359" s="141" t="s">
        <v>940</v>
      </c>
      <c r="C359" s="2">
        <v>2007</v>
      </c>
      <c r="D359" s="142">
        <v>1626</v>
      </c>
      <c r="E359" s="142"/>
      <c r="F359" s="285"/>
    </row>
    <row r="360" spans="1:6" s="10" customFormat="1" ht="12.75" customHeight="1">
      <c r="A360" s="2">
        <v>8</v>
      </c>
      <c r="B360" s="141" t="s">
        <v>940</v>
      </c>
      <c r="C360" s="2">
        <v>2010</v>
      </c>
      <c r="D360" s="142">
        <v>3500</v>
      </c>
      <c r="E360" s="142"/>
      <c r="F360" s="285"/>
    </row>
    <row r="361" spans="1:6" s="10" customFormat="1" ht="12.75" customHeight="1">
      <c r="A361" s="2">
        <v>9</v>
      </c>
      <c r="B361" s="141" t="s">
        <v>940</v>
      </c>
      <c r="C361" s="2">
        <v>2010</v>
      </c>
      <c r="D361" s="142">
        <v>1031.4</v>
      </c>
      <c r="E361" s="142"/>
      <c r="F361" s="285"/>
    </row>
    <row r="362" spans="1:6" s="10" customFormat="1" ht="12.75" customHeight="1">
      <c r="A362" s="2">
        <v>10</v>
      </c>
      <c r="B362" s="141" t="s">
        <v>940</v>
      </c>
      <c r="C362" s="2">
        <v>2010</v>
      </c>
      <c r="D362" s="142">
        <v>3446.5</v>
      </c>
      <c r="E362" s="142"/>
      <c r="F362" s="285"/>
    </row>
    <row r="363" spans="1:6" s="10" customFormat="1" ht="12.75" customHeight="1">
      <c r="A363" s="2">
        <v>11</v>
      </c>
      <c r="B363" s="141" t="s">
        <v>704</v>
      </c>
      <c r="C363" s="2">
        <v>2008</v>
      </c>
      <c r="D363" s="142">
        <v>1650</v>
      </c>
      <c r="E363" s="142"/>
      <c r="F363" s="285"/>
    </row>
    <row r="364" spans="1:6" s="10" customFormat="1" ht="12.75" customHeight="1">
      <c r="A364" s="2">
        <v>12</v>
      </c>
      <c r="B364" s="141" t="s">
        <v>941</v>
      </c>
      <c r="C364" s="2">
        <v>2007</v>
      </c>
      <c r="D364" s="142">
        <v>3000</v>
      </c>
      <c r="E364" s="142"/>
      <c r="F364" s="285"/>
    </row>
    <row r="365" spans="1:6" s="10" customFormat="1" ht="12.75" customHeight="1">
      <c r="A365" s="2">
        <v>13</v>
      </c>
      <c r="B365" s="141" t="s">
        <v>940</v>
      </c>
      <c r="C365" s="2">
        <v>2010</v>
      </c>
      <c r="D365" s="142">
        <v>2401.28</v>
      </c>
      <c r="E365" s="142"/>
      <c r="F365" s="285"/>
    </row>
    <row r="366" spans="1:6" s="10" customFormat="1" ht="12.75" customHeight="1">
      <c r="A366" s="2">
        <v>14</v>
      </c>
      <c r="B366" s="141" t="s">
        <v>940</v>
      </c>
      <c r="C366" s="2">
        <v>2010</v>
      </c>
      <c r="D366" s="142">
        <v>2488.87</v>
      </c>
      <c r="E366" s="142"/>
      <c r="F366" s="285"/>
    </row>
    <row r="367" spans="1:6" s="10" customFormat="1" ht="12.75" customHeight="1">
      <c r="A367" s="2">
        <v>15</v>
      </c>
      <c r="B367" s="141" t="s">
        <v>940</v>
      </c>
      <c r="C367" s="2">
        <v>2008</v>
      </c>
      <c r="D367" s="142">
        <v>1384.65</v>
      </c>
      <c r="E367" s="142"/>
      <c r="F367" s="285"/>
    </row>
    <row r="368" spans="1:6" s="10" customFormat="1" ht="12.75" customHeight="1">
      <c r="A368" s="2">
        <v>16</v>
      </c>
      <c r="B368" s="141" t="s">
        <v>940</v>
      </c>
      <c r="C368" s="2">
        <v>2008</v>
      </c>
      <c r="D368" s="142">
        <v>1376.41</v>
      </c>
      <c r="E368" s="142"/>
      <c r="F368" s="285"/>
    </row>
    <row r="369" spans="1:6" s="10" customFormat="1" ht="12.75" customHeight="1">
      <c r="A369" s="2">
        <v>17</v>
      </c>
      <c r="B369" s="141" t="s">
        <v>940</v>
      </c>
      <c r="C369" s="2">
        <v>2008</v>
      </c>
      <c r="D369" s="142">
        <v>1364.1</v>
      </c>
      <c r="E369" s="142"/>
      <c r="F369" s="285"/>
    </row>
    <row r="370" spans="1:6" s="10" customFormat="1" ht="12.75" customHeight="1">
      <c r="A370" s="2">
        <v>18</v>
      </c>
      <c r="B370" s="141" t="s">
        <v>940</v>
      </c>
      <c r="C370" s="2">
        <v>2008</v>
      </c>
      <c r="D370" s="142">
        <v>1364.1</v>
      </c>
      <c r="E370" s="142"/>
      <c r="F370" s="285"/>
    </row>
    <row r="371" spans="1:6" s="10" customFormat="1" ht="12.75" customHeight="1">
      <c r="A371" s="2">
        <v>19</v>
      </c>
      <c r="B371" s="141" t="s">
        <v>940</v>
      </c>
      <c r="C371" s="2">
        <v>2010</v>
      </c>
      <c r="D371" s="142">
        <v>886.06</v>
      </c>
      <c r="E371" s="142"/>
      <c r="F371" s="285"/>
    </row>
    <row r="372" spans="1:6" s="10" customFormat="1" ht="12.75" customHeight="1">
      <c r="A372" s="2">
        <v>20</v>
      </c>
      <c r="B372" s="141" t="s">
        <v>940</v>
      </c>
      <c r="C372" s="2">
        <v>2010</v>
      </c>
      <c r="D372" s="142">
        <v>886.06</v>
      </c>
      <c r="E372" s="142"/>
      <c r="F372" s="285"/>
    </row>
    <row r="373" spans="1:6" s="10" customFormat="1" ht="12.75" customHeight="1">
      <c r="A373" s="2">
        <v>21</v>
      </c>
      <c r="B373" s="141" t="s">
        <v>940</v>
      </c>
      <c r="C373" s="2">
        <v>2010</v>
      </c>
      <c r="D373" s="142">
        <v>930.53</v>
      </c>
      <c r="E373" s="142"/>
      <c r="F373" s="284"/>
    </row>
    <row r="374" spans="1:6" s="10" customFormat="1" ht="12.75" customHeight="1">
      <c r="A374" s="244" t="s">
        <v>502</v>
      </c>
      <c r="B374" s="244"/>
      <c r="C374" s="244"/>
      <c r="D374" s="82">
        <f>SUM(D353:D373)</f>
        <v>66660.14</v>
      </c>
      <c r="E374" s="82"/>
      <c r="F374" s="20"/>
    </row>
    <row r="375" spans="1:6" s="10" customFormat="1" ht="12.75" customHeight="1">
      <c r="A375" s="279" t="s">
        <v>1084</v>
      </c>
      <c r="B375" s="279"/>
      <c r="C375" s="279"/>
      <c r="D375" s="279"/>
      <c r="E375" s="279"/>
      <c r="F375" s="279"/>
    </row>
    <row r="376" spans="1:6" s="10" customFormat="1" ht="26.25" customHeight="1">
      <c r="A376" s="2">
        <v>1</v>
      </c>
      <c r="B376" s="151" t="s">
        <v>244</v>
      </c>
      <c r="C376" s="2" t="s">
        <v>243</v>
      </c>
      <c r="D376" s="142">
        <v>75681</v>
      </c>
      <c r="E376" s="142"/>
      <c r="F376" s="51" t="s">
        <v>1163</v>
      </c>
    </row>
    <row r="377" spans="1:6" s="10" customFormat="1" ht="12.75" customHeight="1">
      <c r="A377" s="244" t="s">
        <v>502</v>
      </c>
      <c r="B377" s="244"/>
      <c r="C377" s="3"/>
      <c r="D377" s="82">
        <f>SUM(D376)</f>
        <v>75681</v>
      </c>
      <c r="E377" s="82"/>
      <c r="F377" s="20"/>
    </row>
    <row r="378" spans="1:6" s="10" customFormat="1" ht="12.75" customHeight="1">
      <c r="A378" s="279" t="s">
        <v>1085</v>
      </c>
      <c r="B378" s="279"/>
      <c r="C378" s="279"/>
      <c r="D378" s="279"/>
      <c r="E378" s="279"/>
      <c r="F378" s="279"/>
    </row>
    <row r="379" spans="1:6" s="10" customFormat="1" ht="12.75" customHeight="1">
      <c r="A379" s="2">
        <v>1</v>
      </c>
      <c r="B379" s="141" t="s">
        <v>723</v>
      </c>
      <c r="C379" s="2">
        <v>2008</v>
      </c>
      <c r="D379" s="142">
        <v>1900</v>
      </c>
      <c r="E379" s="142"/>
      <c r="F379" s="283" t="s">
        <v>1163</v>
      </c>
    </row>
    <row r="380" spans="1:6" s="10" customFormat="1" ht="12.75" customHeight="1">
      <c r="A380" s="2">
        <v>2</v>
      </c>
      <c r="B380" s="141" t="s">
        <v>724</v>
      </c>
      <c r="C380" s="2">
        <v>2009</v>
      </c>
      <c r="D380" s="142">
        <v>230.01</v>
      </c>
      <c r="E380" s="142"/>
      <c r="F380" s="285"/>
    </row>
    <row r="381" spans="1:7" s="10" customFormat="1" ht="12.75" customHeight="1">
      <c r="A381" s="2">
        <v>3</v>
      </c>
      <c r="B381" s="165" t="s">
        <v>970</v>
      </c>
      <c r="C381" s="166">
        <v>2010</v>
      </c>
      <c r="D381" s="167">
        <v>800</v>
      </c>
      <c r="E381" s="167"/>
      <c r="F381" s="284"/>
      <c r="G381" s="98"/>
    </row>
    <row r="382" spans="1:6" s="10" customFormat="1" ht="12.75" customHeight="1">
      <c r="A382" s="244" t="s">
        <v>502</v>
      </c>
      <c r="B382" s="244"/>
      <c r="C382" s="244"/>
      <c r="D382" s="82">
        <f>SUM(D379:D381)</f>
        <v>2930.01</v>
      </c>
      <c r="E382" s="82"/>
      <c r="F382" s="20"/>
    </row>
    <row r="383" spans="1:6" s="10" customFormat="1" ht="12.75" customHeight="1">
      <c r="A383" s="279" t="s">
        <v>1086</v>
      </c>
      <c r="B383" s="279"/>
      <c r="C383" s="279"/>
      <c r="D383" s="279"/>
      <c r="E383" s="279"/>
      <c r="F383" s="279"/>
    </row>
    <row r="384" spans="1:6" s="10" customFormat="1" ht="12.75" customHeight="1">
      <c r="A384" s="2">
        <v>1</v>
      </c>
      <c r="B384" s="141" t="s">
        <v>647</v>
      </c>
      <c r="C384" s="2">
        <v>2008</v>
      </c>
      <c r="D384" s="142">
        <v>1900</v>
      </c>
      <c r="E384" s="142"/>
      <c r="F384" s="283" t="s">
        <v>1163</v>
      </c>
    </row>
    <row r="385" spans="1:6" s="10" customFormat="1" ht="12.75" customHeight="1">
      <c r="A385" s="2">
        <v>2</v>
      </c>
      <c r="B385" s="141" t="s">
        <v>727</v>
      </c>
      <c r="C385" s="2">
        <v>2010</v>
      </c>
      <c r="D385" s="142">
        <v>530</v>
      </c>
      <c r="E385" s="142"/>
      <c r="F385" s="285"/>
    </row>
    <row r="386" spans="1:6" s="10" customFormat="1" ht="12.75" customHeight="1">
      <c r="A386" s="2">
        <v>3</v>
      </c>
      <c r="B386" s="141" t="s">
        <v>985</v>
      </c>
      <c r="C386" s="2">
        <v>2011</v>
      </c>
      <c r="D386" s="142">
        <v>3308.7</v>
      </c>
      <c r="E386" s="142"/>
      <c r="F386" s="284"/>
    </row>
    <row r="387" spans="1:6" s="10" customFormat="1" ht="12.75" customHeight="1">
      <c r="A387" s="244" t="s">
        <v>502</v>
      </c>
      <c r="B387" s="244"/>
      <c r="C387" s="244"/>
      <c r="D387" s="82">
        <f>SUM(D384:D386)</f>
        <v>5738.7</v>
      </c>
      <c r="E387" s="82"/>
      <c r="F387" s="20"/>
    </row>
    <row r="388" spans="1:6" s="10" customFormat="1" ht="12.75" customHeight="1">
      <c r="A388" s="279" t="s">
        <v>1087</v>
      </c>
      <c r="B388" s="279"/>
      <c r="C388" s="279"/>
      <c r="D388" s="279"/>
      <c r="E388" s="279"/>
      <c r="F388" s="279"/>
    </row>
    <row r="389" spans="1:6" s="10" customFormat="1" ht="12.75" customHeight="1">
      <c r="A389" s="2">
        <v>1</v>
      </c>
      <c r="B389" s="141" t="s">
        <v>647</v>
      </c>
      <c r="C389" s="2">
        <v>2008</v>
      </c>
      <c r="D389" s="145">
        <v>1900</v>
      </c>
      <c r="E389" s="145"/>
      <c r="F389" s="283" t="s">
        <v>1163</v>
      </c>
    </row>
    <row r="390" spans="1:6" s="10" customFormat="1" ht="12.75" customHeight="1">
      <c r="A390" s="2">
        <v>2</v>
      </c>
      <c r="B390" s="141" t="s">
        <v>727</v>
      </c>
      <c r="C390" s="2">
        <v>2010</v>
      </c>
      <c r="D390" s="142">
        <v>580</v>
      </c>
      <c r="E390" s="142"/>
      <c r="F390" s="284"/>
    </row>
    <row r="391" spans="1:6" s="10" customFormat="1" ht="12.75" customHeight="1">
      <c r="A391" s="244" t="s">
        <v>502</v>
      </c>
      <c r="B391" s="244"/>
      <c r="C391" s="244"/>
      <c r="D391" s="82">
        <f>SUM(D389:D390)</f>
        <v>2480</v>
      </c>
      <c r="E391" s="82"/>
      <c r="F391" s="20"/>
    </row>
    <row r="392" spans="1:6" s="10" customFormat="1" ht="12.75" customHeight="1">
      <c r="A392" s="279" t="s">
        <v>1088</v>
      </c>
      <c r="B392" s="279"/>
      <c r="C392" s="279"/>
      <c r="D392" s="279"/>
      <c r="E392" s="279"/>
      <c r="F392" s="279"/>
    </row>
    <row r="393" spans="1:6" s="10" customFormat="1" ht="12.75" customHeight="1">
      <c r="A393" s="2">
        <v>1</v>
      </c>
      <c r="B393" s="141" t="s">
        <v>977</v>
      </c>
      <c r="C393" s="2">
        <v>2008</v>
      </c>
      <c r="D393" s="142">
        <v>1340</v>
      </c>
      <c r="E393" s="142"/>
      <c r="F393" s="283" t="s">
        <v>1163</v>
      </c>
    </row>
    <row r="394" spans="1:6" s="10" customFormat="1" ht="12.75" customHeight="1">
      <c r="A394" s="2">
        <v>2</v>
      </c>
      <c r="B394" s="141" t="s">
        <v>664</v>
      </c>
      <c r="C394" s="2">
        <v>2008</v>
      </c>
      <c r="D394" s="142">
        <v>560</v>
      </c>
      <c r="E394" s="142"/>
      <c r="F394" s="285"/>
    </row>
    <row r="395" spans="1:6" s="10" customFormat="1" ht="12.75" customHeight="1">
      <c r="A395" s="2">
        <v>3</v>
      </c>
      <c r="B395" s="141" t="s">
        <v>665</v>
      </c>
      <c r="C395" s="2">
        <v>2010</v>
      </c>
      <c r="D395" s="142">
        <v>459</v>
      </c>
      <c r="E395" s="142"/>
      <c r="F395" s="284"/>
    </row>
    <row r="396" spans="1:6" s="10" customFormat="1" ht="12.75" customHeight="1">
      <c r="A396" s="244" t="s">
        <v>502</v>
      </c>
      <c r="B396" s="244"/>
      <c r="C396" s="244"/>
      <c r="D396" s="82">
        <f>SUM(D393:D395)</f>
        <v>2359</v>
      </c>
      <c r="E396" s="82"/>
      <c r="F396" s="20"/>
    </row>
    <row r="397" spans="1:6" s="10" customFormat="1" ht="12.75" customHeight="1">
      <c r="A397" s="279" t="s">
        <v>1089</v>
      </c>
      <c r="B397" s="279"/>
      <c r="C397" s="279"/>
      <c r="D397" s="279"/>
      <c r="E397" s="279"/>
      <c r="F397" s="279"/>
    </row>
    <row r="398" spans="1:6" s="10" customFormat="1" ht="12.75" customHeight="1">
      <c r="A398" s="2">
        <v>1</v>
      </c>
      <c r="B398" s="141" t="s">
        <v>725</v>
      </c>
      <c r="C398" s="2">
        <v>2007</v>
      </c>
      <c r="D398" s="142">
        <v>400</v>
      </c>
      <c r="E398" s="142"/>
      <c r="F398" s="283" t="s">
        <v>1163</v>
      </c>
    </row>
    <row r="399" spans="1:6" s="10" customFormat="1" ht="12.75" customHeight="1">
      <c r="A399" s="2">
        <v>2</v>
      </c>
      <c r="B399" s="141" t="s">
        <v>726</v>
      </c>
      <c r="C399" s="2">
        <v>2008</v>
      </c>
      <c r="D399" s="142">
        <v>1900</v>
      </c>
      <c r="E399" s="142"/>
      <c r="F399" s="285"/>
    </row>
    <row r="400" spans="1:6" s="10" customFormat="1" ht="12.75" customHeight="1">
      <c r="A400" s="2">
        <v>3</v>
      </c>
      <c r="B400" s="141" t="s">
        <v>727</v>
      </c>
      <c r="C400" s="2">
        <v>2009</v>
      </c>
      <c r="D400" s="142">
        <v>640</v>
      </c>
      <c r="E400" s="142"/>
      <c r="F400" s="284"/>
    </row>
    <row r="401" spans="1:6" s="10" customFormat="1" ht="12.75" customHeight="1">
      <c r="A401" s="244" t="s">
        <v>502</v>
      </c>
      <c r="B401" s="244"/>
      <c r="C401" s="244"/>
      <c r="D401" s="82">
        <f>SUM(D398:D400)</f>
        <v>2940</v>
      </c>
      <c r="E401" s="82"/>
      <c r="F401" s="20"/>
    </row>
    <row r="402" spans="1:6" s="10" customFormat="1" ht="12.75" customHeight="1">
      <c r="A402" s="279" t="s">
        <v>1090</v>
      </c>
      <c r="B402" s="279"/>
      <c r="C402" s="279"/>
      <c r="D402" s="279"/>
      <c r="E402" s="279"/>
      <c r="F402" s="279"/>
    </row>
    <row r="403" spans="1:6" s="10" customFormat="1" ht="12.75" customHeight="1">
      <c r="A403" s="2">
        <v>1</v>
      </c>
      <c r="B403" s="151" t="s">
        <v>728</v>
      </c>
      <c r="C403" s="2">
        <v>2007</v>
      </c>
      <c r="D403" s="145">
        <v>1950.78</v>
      </c>
      <c r="E403" s="145"/>
      <c r="F403" s="283" t="s">
        <v>1163</v>
      </c>
    </row>
    <row r="404" spans="1:6" s="10" customFormat="1" ht="12.75" customHeight="1">
      <c r="A404" s="2">
        <v>2</v>
      </c>
      <c r="B404" s="141" t="s">
        <v>729</v>
      </c>
      <c r="C404" s="2">
        <v>2008</v>
      </c>
      <c r="D404" s="142">
        <v>1900</v>
      </c>
      <c r="E404" s="142"/>
      <c r="F404" s="284"/>
    </row>
    <row r="405" spans="1:6" s="10" customFormat="1" ht="12.75" customHeight="1">
      <c r="A405" s="244" t="s">
        <v>502</v>
      </c>
      <c r="B405" s="244"/>
      <c r="C405" s="244"/>
      <c r="D405" s="82">
        <f>SUM(D403:D404)</f>
        <v>3850.7799999999997</v>
      </c>
      <c r="E405" s="82"/>
      <c r="F405" s="20"/>
    </row>
    <row r="406" spans="1:6" s="10" customFormat="1" ht="12.75" customHeight="1">
      <c r="A406" s="279" t="s">
        <v>1091</v>
      </c>
      <c r="B406" s="279"/>
      <c r="C406" s="279"/>
      <c r="D406" s="279"/>
      <c r="E406" s="279"/>
      <c r="F406" s="279"/>
    </row>
    <row r="407" spans="1:6" s="10" customFormat="1" ht="12.75" customHeight="1">
      <c r="A407" s="2">
        <v>1</v>
      </c>
      <c r="B407" s="141" t="s">
        <v>730</v>
      </c>
      <c r="C407" s="2">
        <v>2008</v>
      </c>
      <c r="D407" s="142">
        <v>1900</v>
      </c>
      <c r="E407" s="142"/>
      <c r="F407" s="283" t="s">
        <v>1163</v>
      </c>
    </row>
    <row r="408" spans="1:6" s="10" customFormat="1" ht="12.75" customHeight="1">
      <c r="A408" s="2">
        <v>2</v>
      </c>
      <c r="B408" s="141" t="s">
        <v>731</v>
      </c>
      <c r="C408" s="2">
        <v>2009</v>
      </c>
      <c r="D408" s="142">
        <v>150</v>
      </c>
      <c r="E408" s="142"/>
      <c r="F408" s="285"/>
    </row>
    <row r="409" spans="1:6" s="10" customFormat="1" ht="12.75" customHeight="1">
      <c r="A409" s="2">
        <v>3</v>
      </c>
      <c r="B409" s="141" t="s">
        <v>732</v>
      </c>
      <c r="C409" s="2">
        <v>2009</v>
      </c>
      <c r="D409" s="142">
        <v>168</v>
      </c>
      <c r="E409" s="142"/>
      <c r="F409" s="285"/>
    </row>
    <row r="410" spans="1:6" s="10" customFormat="1" ht="12.75" customHeight="1">
      <c r="A410" s="2">
        <v>4</v>
      </c>
      <c r="B410" s="141" t="s">
        <v>647</v>
      </c>
      <c r="C410" s="2">
        <v>2010</v>
      </c>
      <c r="D410" s="142">
        <v>1409.1</v>
      </c>
      <c r="E410" s="142"/>
      <c r="F410" s="285"/>
    </row>
    <row r="411" spans="1:6" s="10" customFormat="1" ht="12.75" customHeight="1">
      <c r="A411" s="2">
        <v>5</v>
      </c>
      <c r="B411" s="141" t="s">
        <v>138</v>
      </c>
      <c r="C411" s="2">
        <v>2010</v>
      </c>
      <c r="D411" s="142">
        <v>244</v>
      </c>
      <c r="E411" s="142"/>
      <c r="F411" s="285"/>
    </row>
    <row r="412" spans="1:6" s="10" customFormat="1" ht="12.75" customHeight="1">
      <c r="A412" s="2">
        <v>6</v>
      </c>
      <c r="B412" s="141" t="s">
        <v>139</v>
      </c>
      <c r="C412" s="2">
        <v>2011</v>
      </c>
      <c r="D412" s="143">
        <v>439</v>
      </c>
      <c r="E412" s="143"/>
      <c r="F412" s="284"/>
    </row>
    <row r="413" spans="1:6" s="10" customFormat="1" ht="12.75" customHeight="1">
      <c r="A413" s="244" t="s">
        <v>502</v>
      </c>
      <c r="B413" s="244"/>
      <c r="C413" s="244"/>
      <c r="D413" s="82">
        <f>SUM(D407:D412)</f>
        <v>4310.1</v>
      </c>
      <c r="E413" s="82"/>
      <c r="F413" s="20"/>
    </row>
    <row r="414" spans="1:6" s="10" customFormat="1" ht="12.75" customHeight="1">
      <c r="A414" s="279" t="s">
        <v>1092</v>
      </c>
      <c r="B414" s="279"/>
      <c r="C414" s="279"/>
      <c r="D414" s="279"/>
      <c r="E414" s="279"/>
      <c r="F414" s="279"/>
    </row>
    <row r="415" spans="1:6" s="10" customFormat="1" ht="12.75" customHeight="1">
      <c r="A415" s="2">
        <v>1</v>
      </c>
      <c r="B415" s="141" t="s">
        <v>647</v>
      </c>
      <c r="C415" s="2">
        <v>2008</v>
      </c>
      <c r="D415" s="142">
        <v>1900</v>
      </c>
      <c r="E415" s="142"/>
      <c r="F415" s="283" t="s">
        <v>1163</v>
      </c>
    </row>
    <row r="416" spans="1:6" s="10" customFormat="1" ht="12.75" customHeight="1">
      <c r="A416" s="2">
        <v>2</v>
      </c>
      <c r="B416" s="141" t="s">
        <v>167</v>
      </c>
      <c r="C416" s="2">
        <v>2011</v>
      </c>
      <c r="D416" s="143">
        <v>2435.4</v>
      </c>
      <c r="E416" s="143"/>
      <c r="F416" s="284"/>
    </row>
    <row r="417" spans="1:6" s="10" customFormat="1" ht="12.75" customHeight="1">
      <c r="A417" s="244" t="s">
        <v>502</v>
      </c>
      <c r="B417" s="244"/>
      <c r="C417" s="244"/>
      <c r="D417" s="82">
        <f>SUM(D415:D416)</f>
        <v>4335.4</v>
      </c>
      <c r="E417" s="82"/>
      <c r="F417" s="20"/>
    </row>
    <row r="418" spans="1:6" s="10" customFormat="1" ht="12.75" customHeight="1">
      <c r="A418" s="279" t="s">
        <v>1093</v>
      </c>
      <c r="B418" s="279"/>
      <c r="C418" s="279"/>
      <c r="D418" s="279"/>
      <c r="E418" s="279"/>
      <c r="F418" s="279"/>
    </row>
    <row r="419" spans="1:6" s="10" customFormat="1" ht="12.75" customHeight="1">
      <c r="A419" s="2">
        <v>1</v>
      </c>
      <c r="B419" s="141" t="s">
        <v>656</v>
      </c>
      <c r="C419" s="2">
        <v>2008</v>
      </c>
      <c r="D419" s="142">
        <v>1900</v>
      </c>
      <c r="E419" s="142"/>
      <c r="F419" s="51" t="s">
        <v>1163</v>
      </c>
    </row>
    <row r="420" spans="1:6" s="10" customFormat="1" ht="12.75" customHeight="1">
      <c r="A420" s="244" t="s">
        <v>502</v>
      </c>
      <c r="B420" s="244"/>
      <c r="C420" s="244"/>
      <c r="D420" s="82">
        <f>SUM(D419)</f>
        <v>1900</v>
      </c>
      <c r="E420" s="82"/>
      <c r="F420" s="20"/>
    </row>
    <row r="421" spans="1:6" s="10" customFormat="1" ht="12.75" customHeight="1">
      <c r="A421" s="279" t="s">
        <v>1094</v>
      </c>
      <c r="B421" s="279"/>
      <c r="C421" s="279"/>
      <c r="D421" s="279"/>
      <c r="E421" s="279"/>
      <c r="F421" s="279"/>
    </row>
    <row r="422" spans="1:6" s="10" customFormat="1" ht="12.75" customHeight="1">
      <c r="A422" s="2">
        <v>1</v>
      </c>
      <c r="B422" s="141" t="s">
        <v>733</v>
      </c>
      <c r="C422" s="2">
        <v>2007</v>
      </c>
      <c r="D422" s="142">
        <v>2899.32</v>
      </c>
      <c r="E422" s="142"/>
      <c r="F422" s="283" t="s">
        <v>1163</v>
      </c>
    </row>
    <row r="423" spans="1:6" s="10" customFormat="1" ht="12.75" customHeight="1">
      <c r="A423" s="2">
        <v>2</v>
      </c>
      <c r="B423" s="141" t="s">
        <v>734</v>
      </c>
      <c r="C423" s="2">
        <v>2007</v>
      </c>
      <c r="D423" s="142">
        <v>4012.18</v>
      </c>
      <c r="E423" s="142"/>
      <c r="F423" s="285"/>
    </row>
    <row r="424" spans="1:6" s="10" customFormat="1" ht="12.75" customHeight="1">
      <c r="A424" s="2">
        <v>3</v>
      </c>
      <c r="B424" s="158" t="s">
        <v>735</v>
      </c>
      <c r="C424" s="27">
        <v>2007</v>
      </c>
      <c r="D424" s="182">
        <v>2308.52</v>
      </c>
      <c r="E424" s="182"/>
      <c r="F424" s="285"/>
    </row>
    <row r="425" spans="1:6" s="10" customFormat="1" ht="12.75" customHeight="1">
      <c r="A425" s="2">
        <v>4</v>
      </c>
      <c r="B425" s="158" t="s">
        <v>736</v>
      </c>
      <c r="C425" s="27">
        <v>2007</v>
      </c>
      <c r="D425" s="182">
        <v>4646.52</v>
      </c>
      <c r="E425" s="182"/>
      <c r="F425" s="285"/>
    </row>
    <row r="426" spans="1:6" s="10" customFormat="1" ht="12.75" customHeight="1">
      <c r="A426" s="2">
        <v>5</v>
      </c>
      <c r="B426" s="36" t="s">
        <v>737</v>
      </c>
      <c r="C426" s="39">
        <v>2007</v>
      </c>
      <c r="D426" s="157">
        <v>3308.33</v>
      </c>
      <c r="E426" s="157"/>
      <c r="F426" s="285"/>
    </row>
    <row r="427" spans="1:6" s="10" customFormat="1" ht="12.75" customHeight="1">
      <c r="A427" s="2">
        <v>6</v>
      </c>
      <c r="B427" s="36" t="s">
        <v>738</v>
      </c>
      <c r="C427" s="39">
        <v>2007</v>
      </c>
      <c r="D427" s="157">
        <v>4921.66</v>
      </c>
      <c r="E427" s="157"/>
      <c r="F427" s="285"/>
    </row>
    <row r="428" spans="1:6" s="10" customFormat="1" ht="12.75" customHeight="1">
      <c r="A428" s="2">
        <v>7</v>
      </c>
      <c r="B428" s="36" t="s">
        <v>739</v>
      </c>
      <c r="C428" s="39">
        <v>2007</v>
      </c>
      <c r="D428" s="157">
        <v>5274.41</v>
      </c>
      <c r="E428" s="157"/>
      <c r="F428" s="285"/>
    </row>
    <row r="429" spans="1:6" s="10" customFormat="1" ht="12.75" customHeight="1">
      <c r="A429" s="2">
        <v>8</v>
      </c>
      <c r="B429" s="36" t="s">
        <v>740</v>
      </c>
      <c r="C429" s="39">
        <v>2009</v>
      </c>
      <c r="D429" s="157">
        <v>1647</v>
      </c>
      <c r="E429" s="157"/>
      <c r="F429" s="285"/>
    </row>
    <row r="430" spans="1:6" s="10" customFormat="1" ht="12.75" customHeight="1">
      <c r="A430" s="2">
        <v>9</v>
      </c>
      <c r="B430" s="36" t="s">
        <v>741</v>
      </c>
      <c r="C430" s="39">
        <v>2009</v>
      </c>
      <c r="D430" s="157">
        <v>1111.99</v>
      </c>
      <c r="E430" s="157"/>
      <c r="F430" s="285"/>
    </row>
    <row r="431" spans="1:6" s="10" customFormat="1" ht="12.75" customHeight="1">
      <c r="A431" s="2">
        <v>10</v>
      </c>
      <c r="B431" s="36" t="s">
        <v>742</v>
      </c>
      <c r="C431" s="39">
        <v>2009</v>
      </c>
      <c r="D431" s="157">
        <v>2953.8</v>
      </c>
      <c r="E431" s="157"/>
      <c r="F431" s="285"/>
    </row>
    <row r="432" spans="1:6" s="10" customFormat="1" ht="12.75" customHeight="1">
      <c r="A432" s="2">
        <v>11</v>
      </c>
      <c r="B432" s="141" t="s">
        <v>743</v>
      </c>
      <c r="C432" s="2">
        <v>2007</v>
      </c>
      <c r="D432" s="142">
        <v>1090</v>
      </c>
      <c r="E432" s="142"/>
      <c r="F432" s="285"/>
    </row>
    <row r="433" spans="1:6" s="10" customFormat="1" ht="12.75" customHeight="1">
      <c r="A433" s="2">
        <v>12</v>
      </c>
      <c r="B433" s="141" t="s">
        <v>743</v>
      </c>
      <c r="C433" s="2">
        <v>2007</v>
      </c>
      <c r="D433" s="142">
        <v>1090</v>
      </c>
      <c r="E433" s="142"/>
      <c r="F433" s="285"/>
    </row>
    <row r="434" spans="1:6" s="10" customFormat="1" ht="12.75" customHeight="1">
      <c r="A434" s="2">
        <v>13</v>
      </c>
      <c r="B434" s="141" t="s">
        <v>743</v>
      </c>
      <c r="C434" s="2">
        <v>2007</v>
      </c>
      <c r="D434" s="142">
        <v>1090</v>
      </c>
      <c r="E434" s="142"/>
      <c r="F434" s="285"/>
    </row>
    <row r="435" spans="1:6" s="10" customFormat="1" ht="12.75" customHeight="1">
      <c r="A435" s="2">
        <v>14</v>
      </c>
      <c r="B435" s="141" t="s">
        <v>743</v>
      </c>
      <c r="C435" s="2">
        <v>2007</v>
      </c>
      <c r="D435" s="142">
        <v>1090</v>
      </c>
      <c r="E435" s="142"/>
      <c r="F435" s="285"/>
    </row>
    <row r="436" spans="1:6" s="10" customFormat="1" ht="12.75" customHeight="1">
      <c r="A436" s="2">
        <v>15</v>
      </c>
      <c r="B436" s="121" t="s">
        <v>744</v>
      </c>
      <c r="C436" s="27">
        <v>2008</v>
      </c>
      <c r="D436" s="182">
        <v>18750.44</v>
      </c>
      <c r="E436" s="182"/>
      <c r="F436" s="285"/>
    </row>
    <row r="437" spans="1:6" s="10" customFormat="1" ht="12.75" customHeight="1">
      <c r="A437" s="2">
        <v>16</v>
      </c>
      <c r="B437" s="121" t="s">
        <v>716</v>
      </c>
      <c r="C437" s="27">
        <v>2007</v>
      </c>
      <c r="D437" s="182">
        <v>1442.52</v>
      </c>
      <c r="E437" s="182"/>
      <c r="F437" s="285"/>
    </row>
    <row r="438" spans="1:6" s="10" customFormat="1" ht="12.75" customHeight="1">
      <c r="A438" s="2">
        <v>17</v>
      </c>
      <c r="B438" s="121" t="s">
        <v>716</v>
      </c>
      <c r="C438" s="27">
        <v>2009</v>
      </c>
      <c r="D438" s="182">
        <v>3906.44</v>
      </c>
      <c r="E438" s="182"/>
      <c r="F438" s="285"/>
    </row>
    <row r="439" spans="1:6" s="10" customFormat="1" ht="12.75" customHeight="1">
      <c r="A439" s="2">
        <v>18</v>
      </c>
      <c r="B439" s="121" t="s">
        <v>745</v>
      </c>
      <c r="C439" s="27">
        <v>2007</v>
      </c>
      <c r="D439" s="182">
        <v>16147.44</v>
      </c>
      <c r="E439" s="182"/>
      <c r="F439" s="285"/>
    </row>
    <row r="440" spans="1:6" s="10" customFormat="1" ht="12.75" customHeight="1">
      <c r="A440" s="2">
        <v>19</v>
      </c>
      <c r="B440" s="121" t="s">
        <v>746</v>
      </c>
      <c r="C440" s="27">
        <v>2009</v>
      </c>
      <c r="D440" s="182">
        <v>5500</v>
      </c>
      <c r="E440" s="182"/>
      <c r="F440" s="285"/>
    </row>
    <row r="441" spans="1:6" s="10" customFormat="1" ht="12.75" customHeight="1">
      <c r="A441" s="2">
        <v>20</v>
      </c>
      <c r="B441" s="121" t="s">
        <v>747</v>
      </c>
      <c r="C441" s="27">
        <v>2008</v>
      </c>
      <c r="D441" s="182">
        <v>62386.65</v>
      </c>
      <c r="E441" s="182"/>
      <c r="F441" s="285"/>
    </row>
    <row r="442" spans="1:6" s="10" customFormat="1" ht="12.75" customHeight="1">
      <c r="A442" s="2">
        <v>21</v>
      </c>
      <c r="B442" s="121" t="s">
        <v>748</v>
      </c>
      <c r="C442" s="27">
        <v>2009</v>
      </c>
      <c r="D442" s="182">
        <v>2440</v>
      </c>
      <c r="E442" s="182"/>
      <c r="F442" s="285"/>
    </row>
    <row r="443" spans="1:6" s="10" customFormat="1" ht="12.75" customHeight="1">
      <c r="A443" s="2">
        <v>22</v>
      </c>
      <c r="B443" s="121" t="s">
        <v>749</v>
      </c>
      <c r="C443" s="27">
        <v>2010</v>
      </c>
      <c r="D443" s="182">
        <v>2555.05</v>
      </c>
      <c r="E443" s="182"/>
      <c r="F443" s="285"/>
    </row>
    <row r="444" spans="1:6" s="10" customFormat="1" ht="12.75" customHeight="1">
      <c r="A444" s="2">
        <v>23</v>
      </c>
      <c r="B444" s="121" t="s">
        <v>750</v>
      </c>
      <c r="C444" s="27">
        <v>2010</v>
      </c>
      <c r="D444" s="182">
        <v>3450</v>
      </c>
      <c r="E444" s="182"/>
      <c r="F444" s="285"/>
    </row>
    <row r="445" spans="1:6" s="10" customFormat="1" ht="12.75" customHeight="1">
      <c r="A445" s="2">
        <v>24</v>
      </c>
      <c r="B445" s="121" t="s">
        <v>751</v>
      </c>
      <c r="C445" s="27">
        <v>2010</v>
      </c>
      <c r="D445" s="182">
        <v>2066.68</v>
      </c>
      <c r="E445" s="182"/>
      <c r="F445" s="285"/>
    </row>
    <row r="446" spans="1:6" s="10" customFormat="1" ht="12.75" customHeight="1">
      <c r="A446" s="2">
        <v>25</v>
      </c>
      <c r="B446" s="158" t="s">
        <v>9</v>
      </c>
      <c r="C446" s="27">
        <v>2010</v>
      </c>
      <c r="D446" s="182">
        <v>1450</v>
      </c>
      <c r="E446" s="182"/>
      <c r="F446" s="285"/>
    </row>
    <row r="447" spans="1:6" s="10" customFormat="1" ht="12.75" customHeight="1">
      <c r="A447" s="2">
        <v>26</v>
      </c>
      <c r="B447" s="36" t="s">
        <v>10</v>
      </c>
      <c r="C447" s="160">
        <v>2010</v>
      </c>
      <c r="D447" s="157">
        <v>490</v>
      </c>
      <c r="E447" s="157"/>
      <c r="F447" s="285"/>
    </row>
    <row r="448" spans="1:6" s="10" customFormat="1" ht="12.75" customHeight="1">
      <c r="A448" s="2">
        <v>27</v>
      </c>
      <c r="B448" s="158" t="s">
        <v>11</v>
      </c>
      <c r="C448" s="27">
        <v>2010</v>
      </c>
      <c r="D448" s="182">
        <v>900</v>
      </c>
      <c r="E448" s="182"/>
      <c r="F448" s="285"/>
    </row>
    <row r="449" spans="1:6" s="10" customFormat="1" ht="12.75" customHeight="1">
      <c r="A449" s="2">
        <v>28</v>
      </c>
      <c r="B449" s="36" t="s">
        <v>12</v>
      </c>
      <c r="C449" s="160">
        <v>2010</v>
      </c>
      <c r="D449" s="157">
        <v>6000</v>
      </c>
      <c r="E449" s="157"/>
      <c r="F449" s="285"/>
    </row>
    <row r="450" spans="1:6" s="10" customFormat="1" ht="12.75" customHeight="1">
      <c r="A450" s="2">
        <v>29</v>
      </c>
      <c r="B450" s="36" t="s">
        <v>13</v>
      </c>
      <c r="C450" s="160">
        <v>2010</v>
      </c>
      <c r="D450" s="157">
        <v>220</v>
      </c>
      <c r="E450" s="157"/>
      <c r="F450" s="285"/>
    </row>
    <row r="451" spans="1:6" s="10" customFormat="1" ht="12.75" customHeight="1">
      <c r="A451" s="2">
        <v>30</v>
      </c>
      <c r="B451" s="36" t="s">
        <v>14</v>
      </c>
      <c r="C451" s="160">
        <v>2010</v>
      </c>
      <c r="D451" s="157">
        <v>4500</v>
      </c>
      <c r="E451" s="157"/>
      <c r="F451" s="285"/>
    </row>
    <row r="452" spans="1:6" s="10" customFormat="1" ht="12.75" customHeight="1">
      <c r="A452" s="2">
        <v>31</v>
      </c>
      <c r="B452" s="36" t="s">
        <v>15</v>
      </c>
      <c r="C452" s="160">
        <v>2010</v>
      </c>
      <c r="D452" s="157">
        <v>5000</v>
      </c>
      <c r="E452" s="157"/>
      <c r="F452" s="285"/>
    </row>
    <row r="453" spans="1:6" s="10" customFormat="1" ht="12.75" customHeight="1">
      <c r="A453" s="2">
        <v>32</v>
      </c>
      <c r="B453" s="36" t="s">
        <v>265</v>
      </c>
      <c r="C453" s="160">
        <v>2011</v>
      </c>
      <c r="D453" s="161">
        <v>19337</v>
      </c>
      <c r="E453" s="161"/>
      <c r="F453" s="284"/>
    </row>
    <row r="454" spans="1:6" s="10" customFormat="1" ht="12.75" customHeight="1">
      <c r="A454" s="244" t="s">
        <v>502</v>
      </c>
      <c r="B454" s="244"/>
      <c r="C454" s="244"/>
      <c r="D454" s="82">
        <f>SUM(D422:D453)</f>
        <v>193985.94999999998</v>
      </c>
      <c r="E454" s="82"/>
      <c r="F454" s="20"/>
    </row>
    <row r="455" spans="1:6" s="10" customFormat="1" ht="12.75" customHeight="1">
      <c r="A455" s="279" t="s">
        <v>1095</v>
      </c>
      <c r="B455" s="279"/>
      <c r="C455" s="279"/>
      <c r="D455" s="279"/>
      <c r="E455" s="279"/>
      <c r="F455" s="279"/>
    </row>
    <row r="456" spans="1:6" s="10" customFormat="1" ht="12.75" customHeight="1">
      <c r="A456" s="2">
        <v>1</v>
      </c>
      <c r="B456" s="151" t="s">
        <v>647</v>
      </c>
      <c r="C456" s="2">
        <v>2007</v>
      </c>
      <c r="D456" s="145">
        <v>2250</v>
      </c>
      <c r="E456" s="145"/>
      <c r="F456" s="283" t="s">
        <v>1163</v>
      </c>
    </row>
    <row r="457" spans="1:6" s="10" customFormat="1" ht="12.75" customHeight="1">
      <c r="A457" s="2">
        <v>2</v>
      </c>
      <c r="B457" s="141" t="s">
        <v>656</v>
      </c>
      <c r="C457" s="2">
        <v>2008</v>
      </c>
      <c r="D457" s="145">
        <v>828</v>
      </c>
      <c r="E457" s="145"/>
      <c r="F457" s="285"/>
    </row>
    <row r="458" spans="1:6" s="10" customFormat="1" ht="12.75" customHeight="1">
      <c r="A458" s="2">
        <v>3</v>
      </c>
      <c r="B458" s="141" t="s">
        <v>656</v>
      </c>
      <c r="C458" s="2">
        <v>2008</v>
      </c>
      <c r="D458" s="145">
        <v>828</v>
      </c>
      <c r="E458" s="145"/>
      <c r="F458" s="285"/>
    </row>
    <row r="459" spans="1:6" s="10" customFormat="1" ht="12.75" customHeight="1">
      <c r="A459" s="2">
        <v>4</v>
      </c>
      <c r="B459" s="141" t="s">
        <v>729</v>
      </c>
      <c r="C459" s="2">
        <v>2008</v>
      </c>
      <c r="D459" s="145">
        <v>2295</v>
      </c>
      <c r="E459" s="145"/>
      <c r="F459" s="285"/>
    </row>
    <row r="460" spans="1:6" s="10" customFormat="1" ht="12.75" customHeight="1">
      <c r="A460" s="2">
        <v>5</v>
      </c>
      <c r="B460" s="141" t="s">
        <v>729</v>
      </c>
      <c r="C460" s="2">
        <v>2008</v>
      </c>
      <c r="D460" s="145">
        <v>2246</v>
      </c>
      <c r="E460" s="145"/>
      <c r="F460" s="285"/>
    </row>
    <row r="461" spans="1:6" s="10" customFormat="1" ht="12.75" customHeight="1">
      <c r="A461" s="2">
        <v>6</v>
      </c>
      <c r="B461" s="141" t="s">
        <v>729</v>
      </c>
      <c r="C461" s="2">
        <v>2008</v>
      </c>
      <c r="D461" s="145">
        <v>818</v>
      </c>
      <c r="E461" s="145"/>
      <c r="F461" s="285"/>
    </row>
    <row r="462" spans="1:6" s="10" customFormat="1" ht="12.75" customHeight="1">
      <c r="A462" s="2">
        <v>7</v>
      </c>
      <c r="B462" s="141" t="s">
        <v>752</v>
      </c>
      <c r="C462" s="2">
        <v>2009</v>
      </c>
      <c r="D462" s="145">
        <v>39936</v>
      </c>
      <c r="E462" s="145"/>
      <c r="F462" s="285"/>
    </row>
    <row r="463" spans="1:6" s="10" customFormat="1" ht="12.75" customHeight="1">
      <c r="A463" s="2">
        <v>8</v>
      </c>
      <c r="B463" s="158" t="s">
        <v>656</v>
      </c>
      <c r="C463" s="27">
        <v>2007</v>
      </c>
      <c r="D463" s="209">
        <v>4185</v>
      </c>
      <c r="E463" s="209"/>
      <c r="F463" s="285"/>
    </row>
    <row r="464" spans="1:6" s="10" customFormat="1" ht="12.75" customHeight="1">
      <c r="A464" s="2">
        <v>9</v>
      </c>
      <c r="B464" s="158" t="s">
        <v>656</v>
      </c>
      <c r="C464" s="27">
        <v>2010</v>
      </c>
      <c r="D464" s="209">
        <v>2992</v>
      </c>
      <c r="E464" s="209"/>
      <c r="F464" s="285"/>
    </row>
    <row r="465" spans="1:6" s="10" customFormat="1" ht="12.75" customHeight="1">
      <c r="A465" s="2">
        <v>10</v>
      </c>
      <c r="B465" s="158" t="s">
        <v>656</v>
      </c>
      <c r="C465" s="27">
        <v>2010</v>
      </c>
      <c r="D465" s="209">
        <v>799</v>
      </c>
      <c r="E465" s="209"/>
      <c r="F465" s="284"/>
    </row>
    <row r="466" spans="1:6" s="10" customFormat="1" ht="12.75" customHeight="1">
      <c r="A466" s="244" t="s">
        <v>502</v>
      </c>
      <c r="B466" s="244"/>
      <c r="C466" s="244"/>
      <c r="D466" s="82">
        <f>SUM(D456:D465)</f>
        <v>57177</v>
      </c>
      <c r="E466" s="82"/>
      <c r="F466" s="20"/>
    </row>
    <row r="467" spans="1:6" s="10" customFormat="1" ht="12.75" customHeight="1">
      <c r="A467" s="279" t="s">
        <v>1096</v>
      </c>
      <c r="B467" s="279"/>
      <c r="C467" s="279"/>
      <c r="D467" s="279"/>
      <c r="E467" s="279"/>
      <c r="F467" s="279"/>
    </row>
    <row r="468" spans="1:6" s="10" customFormat="1" ht="12.75" customHeight="1">
      <c r="A468" s="2">
        <v>1</v>
      </c>
      <c r="B468" s="141" t="s">
        <v>753</v>
      </c>
      <c r="C468" s="2">
        <v>2007</v>
      </c>
      <c r="D468" s="142">
        <v>2113</v>
      </c>
      <c r="E468" s="142"/>
      <c r="F468" s="283" t="s">
        <v>1163</v>
      </c>
    </row>
    <row r="469" spans="1:6" s="10" customFormat="1" ht="12.75" customHeight="1">
      <c r="A469" s="2">
        <v>2</v>
      </c>
      <c r="B469" s="141" t="s">
        <v>754</v>
      </c>
      <c r="C469" s="2">
        <v>2007</v>
      </c>
      <c r="D469" s="142">
        <v>1207.8</v>
      </c>
      <c r="E469" s="142"/>
      <c r="F469" s="285"/>
    </row>
    <row r="470" spans="1:6" s="10" customFormat="1" ht="12.75" customHeight="1">
      <c r="A470" s="2">
        <v>3</v>
      </c>
      <c r="B470" s="141" t="s">
        <v>755</v>
      </c>
      <c r="C470" s="2">
        <v>2007</v>
      </c>
      <c r="D470" s="142">
        <v>3489.2</v>
      </c>
      <c r="E470" s="142"/>
      <c r="F470" s="285"/>
    </row>
    <row r="471" spans="1:6" s="10" customFormat="1" ht="12.75" customHeight="1">
      <c r="A471" s="2">
        <v>4</v>
      </c>
      <c r="B471" s="141" t="s">
        <v>656</v>
      </c>
      <c r="C471" s="2">
        <v>2008</v>
      </c>
      <c r="D471" s="142">
        <v>1778.03</v>
      </c>
      <c r="E471" s="142"/>
      <c r="F471" s="285"/>
    </row>
    <row r="472" spans="1:6" s="10" customFormat="1" ht="12.75" customHeight="1">
      <c r="A472" s="2">
        <v>5</v>
      </c>
      <c r="B472" s="141" t="s">
        <v>803</v>
      </c>
      <c r="C472" s="2">
        <v>2009</v>
      </c>
      <c r="D472" s="142">
        <v>3000</v>
      </c>
      <c r="E472" s="142"/>
      <c r="F472" s="285"/>
    </row>
    <row r="473" spans="1:6" s="10" customFormat="1" ht="12.75" customHeight="1">
      <c r="A473" s="2">
        <v>6</v>
      </c>
      <c r="B473" s="141" t="s">
        <v>804</v>
      </c>
      <c r="C473" s="2">
        <v>2008</v>
      </c>
      <c r="D473" s="142">
        <v>8130</v>
      </c>
      <c r="E473" s="142"/>
      <c r="F473" s="285"/>
    </row>
    <row r="474" spans="1:6" s="10" customFormat="1" ht="12.75" customHeight="1">
      <c r="A474" s="2">
        <v>7</v>
      </c>
      <c r="B474" s="141" t="s">
        <v>805</v>
      </c>
      <c r="C474" s="2">
        <v>2008</v>
      </c>
      <c r="D474" s="142">
        <v>1676</v>
      </c>
      <c r="E474" s="142"/>
      <c r="F474" s="285"/>
    </row>
    <row r="475" spans="1:6" s="10" customFormat="1" ht="12.75" customHeight="1">
      <c r="A475" s="2">
        <v>8</v>
      </c>
      <c r="B475" s="141" t="s">
        <v>105</v>
      </c>
      <c r="C475" s="2">
        <v>2011</v>
      </c>
      <c r="D475" s="142">
        <v>1440</v>
      </c>
      <c r="E475" s="142"/>
      <c r="F475" s="284"/>
    </row>
    <row r="476" spans="1:6" s="10" customFormat="1" ht="12.75" customHeight="1">
      <c r="A476" s="244" t="s">
        <v>502</v>
      </c>
      <c r="B476" s="244"/>
      <c r="C476" s="244"/>
      <c r="D476" s="82">
        <f>SUM(D468:D475)</f>
        <v>22834.03</v>
      </c>
      <c r="E476" s="82"/>
      <c r="F476" s="20"/>
    </row>
    <row r="477" spans="1:6" s="10" customFormat="1" ht="12.75" customHeight="1">
      <c r="A477" s="279" t="s">
        <v>1097</v>
      </c>
      <c r="B477" s="279"/>
      <c r="C477" s="279"/>
      <c r="D477" s="279"/>
      <c r="E477" s="279"/>
      <c r="F477" s="279"/>
    </row>
    <row r="478" spans="1:6" s="10" customFormat="1" ht="12.75" customHeight="1">
      <c r="A478" s="2">
        <v>1</v>
      </c>
      <c r="B478" s="141" t="s">
        <v>756</v>
      </c>
      <c r="C478" s="2"/>
      <c r="D478" s="142">
        <v>41450.78</v>
      </c>
      <c r="E478" s="142"/>
      <c r="F478" s="283" t="s">
        <v>1163</v>
      </c>
    </row>
    <row r="479" spans="1:6" s="10" customFormat="1" ht="12.75" customHeight="1">
      <c r="A479" s="2">
        <v>2</v>
      </c>
      <c r="B479" s="141" t="s">
        <v>757</v>
      </c>
      <c r="C479" s="2"/>
      <c r="D479" s="142">
        <v>6488</v>
      </c>
      <c r="E479" s="142"/>
      <c r="F479" s="285"/>
    </row>
    <row r="480" spans="1:6" s="10" customFormat="1" ht="12.75" customHeight="1">
      <c r="A480" s="2">
        <v>3</v>
      </c>
      <c r="B480" s="141" t="s">
        <v>1064</v>
      </c>
      <c r="C480" s="2"/>
      <c r="D480" s="142">
        <v>3300</v>
      </c>
      <c r="E480" s="142"/>
      <c r="F480" s="284"/>
    </row>
    <row r="481" spans="1:6" s="10" customFormat="1" ht="12.75" customHeight="1">
      <c r="A481" s="244" t="s">
        <v>502</v>
      </c>
      <c r="B481" s="244"/>
      <c r="C481" s="244"/>
      <c r="D481" s="82">
        <f>SUM(D478:D480)</f>
        <v>51238.78</v>
      </c>
      <c r="E481" s="82"/>
      <c r="F481" s="20"/>
    </row>
    <row r="482" spans="1:6" s="10" customFormat="1" ht="12.75" customHeight="1">
      <c r="A482" s="203"/>
      <c r="B482" s="204"/>
      <c r="C482" s="26"/>
      <c r="D482" s="84"/>
      <c r="E482" s="84"/>
      <c r="F482" s="68"/>
    </row>
    <row r="483" spans="1:6" s="10" customFormat="1" ht="12.75" customHeight="1">
      <c r="A483" s="203"/>
      <c r="B483" s="204"/>
      <c r="C483" s="90"/>
      <c r="D483" s="84"/>
      <c r="E483" s="84"/>
      <c r="F483" s="68"/>
    </row>
    <row r="484" spans="1:6" s="10" customFormat="1" ht="12.75" customHeight="1">
      <c r="A484" s="280" t="s">
        <v>813</v>
      </c>
      <c r="B484" s="281"/>
      <c r="C484" s="281"/>
      <c r="D484" s="281"/>
      <c r="E484" s="281"/>
      <c r="F484" s="282"/>
    </row>
    <row r="485" spans="1:6" s="10" customFormat="1" ht="51">
      <c r="A485" s="3" t="s">
        <v>478</v>
      </c>
      <c r="B485" s="3" t="s">
        <v>479</v>
      </c>
      <c r="C485" s="3" t="s">
        <v>480</v>
      </c>
      <c r="D485" s="81" t="s">
        <v>481</v>
      </c>
      <c r="E485" s="81" t="s">
        <v>1112</v>
      </c>
      <c r="F485" s="81" t="s">
        <v>1058</v>
      </c>
    </row>
    <row r="486" spans="1:6" s="10" customFormat="1" ht="12.75" customHeight="1">
      <c r="A486" s="279" t="s">
        <v>441</v>
      </c>
      <c r="B486" s="279"/>
      <c r="C486" s="279"/>
      <c r="D486" s="279"/>
      <c r="E486" s="279"/>
      <c r="F486" s="279"/>
    </row>
    <row r="487" spans="1:6" s="10" customFormat="1" ht="12.75" customHeight="1">
      <c r="A487" s="2">
        <v>1</v>
      </c>
      <c r="B487" s="116" t="s">
        <v>1023</v>
      </c>
      <c r="C487" s="117" t="s">
        <v>382</v>
      </c>
      <c r="D487" s="118">
        <v>2626</v>
      </c>
      <c r="E487" s="210" t="s">
        <v>1116</v>
      </c>
      <c r="F487" s="283" t="s">
        <v>1163</v>
      </c>
    </row>
    <row r="488" spans="1:6" s="10" customFormat="1" ht="12.75" customHeight="1">
      <c r="A488" s="2">
        <v>2</v>
      </c>
      <c r="B488" s="116" t="s">
        <v>383</v>
      </c>
      <c r="C488" s="117" t="s">
        <v>382</v>
      </c>
      <c r="D488" s="118">
        <v>813</v>
      </c>
      <c r="E488" s="210" t="s">
        <v>1116</v>
      </c>
      <c r="F488" s="285"/>
    </row>
    <row r="489" spans="1:6" s="10" customFormat="1" ht="12.75" customHeight="1">
      <c r="A489" s="2">
        <v>3</v>
      </c>
      <c r="B489" s="116" t="s">
        <v>384</v>
      </c>
      <c r="C489" s="117" t="s">
        <v>382</v>
      </c>
      <c r="D489" s="118">
        <v>2652</v>
      </c>
      <c r="E489" s="210" t="s">
        <v>1116</v>
      </c>
      <c r="F489" s="285"/>
    </row>
    <row r="490" spans="1:6" s="10" customFormat="1" ht="12.75" customHeight="1">
      <c r="A490" s="2">
        <v>4</v>
      </c>
      <c r="B490" s="116" t="s">
        <v>385</v>
      </c>
      <c r="C490" s="117" t="s">
        <v>386</v>
      </c>
      <c r="D490" s="118">
        <v>2562</v>
      </c>
      <c r="E490" s="210" t="s">
        <v>1116</v>
      </c>
      <c r="F490" s="285"/>
    </row>
    <row r="491" spans="1:6" s="10" customFormat="1" ht="12.75" customHeight="1">
      <c r="A491" s="2">
        <v>5</v>
      </c>
      <c r="B491" s="116" t="s">
        <v>385</v>
      </c>
      <c r="C491" s="117" t="s">
        <v>357</v>
      </c>
      <c r="D491" s="118">
        <v>2562</v>
      </c>
      <c r="E491" s="210" t="s">
        <v>1116</v>
      </c>
      <c r="F491" s="285"/>
    </row>
    <row r="492" spans="1:6" s="10" customFormat="1" ht="12.75" customHeight="1">
      <c r="A492" s="2">
        <v>6</v>
      </c>
      <c r="B492" s="116" t="s">
        <v>387</v>
      </c>
      <c r="C492" s="117" t="s">
        <v>388</v>
      </c>
      <c r="D492" s="118">
        <v>2031.34</v>
      </c>
      <c r="E492" s="210" t="s">
        <v>1116</v>
      </c>
      <c r="F492" s="285"/>
    </row>
    <row r="493" spans="1:6" s="10" customFormat="1" ht="12.75" customHeight="1">
      <c r="A493" s="2">
        <v>7</v>
      </c>
      <c r="B493" s="116" t="s">
        <v>389</v>
      </c>
      <c r="C493" s="117" t="s">
        <v>308</v>
      </c>
      <c r="D493" s="118">
        <v>2998.76</v>
      </c>
      <c r="E493" s="210" t="s">
        <v>1116</v>
      </c>
      <c r="F493" s="285"/>
    </row>
    <row r="494" spans="1:6" s="10" customFormat="1" ht="12.75" customHeight="1">
      <c r="A494" s="2">
        <v>8</v>
      </c>
      <c r="B494" s="116" t="s">
        <v>389</v>
      </c>
      <c r="C494" s="117" t="s">
        <v>308</v>
      </c>
      <c r="D494" s="118">
        <v>2998.76</v>
      </c>
      <c r="E494" s="210" t="s">
        <v>1116</v>
      </c>
      <c r="F494" s="285"/>
    </row>
    <row r="495" spans="1:6" s="10" customFormat="1" ht="12.75" customHeight="1">
      <c r="A495" s="2">
        <v>9</v>
      </c>
      <c r="B495" s="116" t="s">
        <v>390</v>
      </c>
      <c r="C495" s="117" t="s">
        <v>308</v>
      </c>
      <c r="D495" s="118">
        <v>2998.76</v>
      </c>
      <c r="E495" s="210" t="s">
        <v>1116</v>
      </c>
      <c r="F495" s="285"/>
    </row>
    <row r="496" spans="1:6" s="10" customFormat="1" ht="12.75" customHeight="1">
      <c r="A496" s="2">
        <v>10</v>
      </c>
      <c r="B496" s="116" t="s">
        <v>381</v>
      </c>
      <c r="C496" s="117" t="s">
        <v>388</v>
      </c>
      <c r="D496" s="118">
        <v>1468.66</v>
      </c>
      <c r="E496" s="210" t="s">
        <v>1116</v>
      </c>
      <c r="F496" s="285"/>
    </row>
    <row r="497" spans="1:6" s="10" customFormat="1" ht="12.75" customHeight="1">
      <c r="A497" s="2">
        <v>11</v>
      </c>
      <c r="B497" s="116" t="s">
        <v>391</v>
      </c>
      <c r="C497" s="117" t="s">
        <v>348</v>
      </c>
      <c r="D497" s="118">
        <v>5750</v>
      </c>
      <c r="E497" s="210" t="s">
        <v>1116</v>
      </c>
      <c r="F497" s="285"/>
    </row>
    <row r="498" spans="1:6" s="10" customFormat="1" ht="12.75" customHeight="1">
      <c r="A498" s="2">
        <v>12</v>
      </c>
      <c r="B498" s="116" t="s">
        <v>391</v>
      </c>
      <c r="C498" s="117" t="s">
        <v>392</v>
      </c>
      <c r="D498" s="118">
        <v>5750</v>
      </c>
      <c r="E498" s="210" t="s">
        <v>1116</v>
      </c>
      <c r="F498" s="285"/>
    </row>
    <row r="499" spans="1:6" s="10" customFormat="1" ht="12.75" customHeight="1">
      <c r="A499" s="2">
        <v>13</v>
      </c>
      <c r="B499" s="116" t="s">
        <v>391</v>
      </c>
      <c r="C499" s="117" t="s">
        <v>283</v>
      </c>
      <c r="D499" s="118">
        <v>5288.35</v>
      </c>
      <c r="E499" s="210" t="s">
        <v>1116</v>
      </c>
      <c r="F499" s="285"/>
    </row>
    <row r="500" spans="1:6" s="10" customFormat="1" ht="12.75" customHeight="1">
      <c r="A500" s="2">
        <v>14</v>
      </c>
      <c r="B500" s="116" t="s">
        <v>393</v>
      </c>
      <c r="C500" s="117" t="s">
        <v>283</v>
      </c>
      <c r="D500" s="118">
        <v>5288.35</v>
      </c>
      <c r="E500" s="210" t="s">
        <v>1116</v>
      </c>
      <c r="F500" s="285"/>
    </row>
    <row r="501" spans="1:6" s="10" customFormat="1" ht="12.75" customHeight="1">
      <c r="A501" s="2">
        <v>15</v>
      </c>
      <c r="B501" s="116" t="s">
        <v>394</v>
      </c>
      <c r="C501" s="117" t="s">
        <v>283</v>
      </c>
      <c r="D501" s="118">
        <v>2725.38</v>
      </c>
      <c r="E501" s="210" t="s">
        <v>1116</v>
      </c>
      <c r="F501" s="285"/>
    </row>
    <row r="502" spans="1:6" s="10" customFormat="1" ht="12.75" customHeight="1">
      <c r="A502" s="2">
        <v>16</v>
      </c>
      <c r="B502" s="116" t="s">
        <v>394</v>
      </c>
      <c r="C502" s="117" t="s">
        <v>283</v>
      </c>
      <c r="D502" s="118">
        <v>2725.38</v>
      </c>
      <c r="E502" s="210" t="s">
        <v>1116</v>
      </c>
      <c r="F502" s="285"/>
    </row>
    <row r="503" spans="1:6" s="10" customFormat="1" ht="12.75" customHeight="1">
      <c r="A503" s="2">
        <v>17</v>
      </c>
      <c r="B503" s="116" t="s">
        <v>395</v>
      </c>
      <c r="C503" s="117" t="s">
        <v>386</v>
      </c>
      <c r="D503" s="118">
        <v>3494.08</v>
      </c>
      <c r="E503" s="210" t="s">
        <v>1116</v>
      </c>
      <c r="F503" s="285"/>
    </row>
    <row r="504" spans="1:6" s="10" customFormat="1" ht="12.75" customHeight="1">
      <c r="A504" s="2">
        <v>18</v>
      </c>
      <c r="B504" s="116" t="s">
        <v>396</v>
      </c>
      <c r="C504" s="117" t="s">
        <v>386</v>
      </c>
      <c r="D504" s="118">
        <v>3489.2</v>
      </c>
      <c r="E504" s="210" t="s">
        <v>1116</v>
      </c>
      <c r="F504" s="285"/>
    </row>
    <row r="505" spans="1:6" s="10" customFormat="1" ht="12.75" customHeight="1">
      <c r="A505" s="2">
        <v>19</v>
      </c>
      <c r="B505" s="116" t="s">
        <v>397</v>
      </c>
      <c r="C505" s="117" t="s">
        <v>380</v>
      </c>
      <c r="D505" s="118">
        <v>2995</v>
      </c>
      <c r="E505" s="210" t="s">
        <v>1116</v>
      </c>
      <c r="F505" s="285"/>
    </row>
    <row r="506" spans="1:6" s="10" customFormat="1" ht="12.75" customHeight="1">
      <c r="A506" s="2">
        <v>20</v>
      </c>
      <c r="B506" s="116" t="s">
        <v>398</v>
      </c>
      <c r="C506" s="117" t="s">
        <v>399</v>
      </c>
      <c r="D506" s="118">
        <v>989.01</v>
      </c>
      <c r="E506" s="210" t="s">
        <v>1116</v>
      </c>
      <c r="F506" s="285"/>
    </row>
    <row r="507" spans="1:6" s="10" customFormat="1" ht="12.75" customHeight="1">
      <c r="A507" s="2">
        <v>21</v>
      </c>
      <c r="B507" s="116" t="s">
        <v>400</v>
      </c>
      <c r="C507" s="117" t="s">
        <v>314</v>
      </c>
      <c r="D507" s="205">
        <v>3124.42</v>
      </c>
      <c r="E507" s="210" t="s">
        <v>1116</v>
      </c>
      <c r="F507" s="285"/>
    </row>
    <row r="508" spans="1:6" s="10" customFormat="1" ht="12.75" customHeight="1">
      <c r="A508" s="2">
        <v>22</v>
      </c>
      <c r="B508" s="116" t="s">
        <v>400</v>
      </c>
      <c r="C508" s="117" t="s">
        <v>314</v>
      </c>
      <c r="D508" s="205">
        <v>3124.42</v>
      </c>
      <c r="E508" s="210" t="s">
        <v>1116</v>
      </c>
      <c r="F508" s="285"/>
    </row>
    <row r="509" spans="1:6" s="10" customFormat="1" ht="12.75" customHeight="1">
      <c r="A509" s="2">
        <v>23</v>
      </c>
      <c r="B509" s="116" t="s">
        <v>401</v>
      </c>
      <c r="C509" s="117" t="s">
        <v>314</v>
      </c>
      <c r="D509" s="205">
        <v>3124.42</v>
      </c>
      <c r="E509" s="210" t="s">
        <v>1116</v>
      </c>
      <c r="F509" s="285"/>
    </row>
    <row r="510" spans="1:6" s="10" customFormat="1" ht="12.75" customHeight="1">
      <c r="A510" s="2">
        <v>24</v>
      </c>
      <c r="B510" s="116" t="s">
        <v>402</v>
      </c>
      <c r="C510" s="117" t="s">
        <v>403</v>
      </c>
      <c r="D510" s="205">
        <v>4118</v>
      </c>
      <c r="E510" s="210" t="s">
        <v>1116</v>
      </c>
      <c r="F510" s="285"/>
    </row>
    <row r="511" spans="1:6" s="10" customFormat="1" ht="12.75" customHeight="1">
      <c r="A511" s="2">
        <v>25</v>
      </c>
      <c r="B511" s="116" t="s">
        <v>394</v>
      </c>
      <c r="C511" s="117" t="s">
        <v>283</v>
      </c>
      <c r="D511" s="118">
        <v>2725.38</v>
      </c>
      <c r="E511" s="210" t="s">
        <v>1116</v>
      </c>
      <c r="F511" s="285"/>
    </row>
    <row r="512" spans="1:9" s="10" customFormat="1" ht="12.75" customHeight="1">
      <c r="A512" s="2">
        <v>26</v>
      </c>
      <c r="B512" s="116" t="s">
        <v>404</v>
      </c>
      <c r="C512" s="117" t="s">
        <v>405</v>
      </c>
      <c r="D512" s="118">
        <v>2376.56</v>
      </c>
      <c r="E512" s="210" t="s">
        <v>1116</v>
      </c>
      <c r="F512" s="285"/>
      <c r="G512" s="169"/>
      <c r="H512" s="170"/>
      <c r="I512" s="171"/>
    </row>
    <row r="513" spans="1:9" s="10" customFormat="1" ht="12.75" customHeight="1">
      <c r="A513" s="2">
        <v>27</v>
      </c>
      <c r="B513" s="116" t="s">
        <v>411</v>
      </c>
      <c r="C513" s="117" t="s">
        <v>412</v>
      </c>
      <c r="D513" s="205">
        <v>1999.99</v>
      </c>
      <c r="E513" s="210" t="s">
        <v>1116</v>
      </c>
      <c r="F513" s="284"/>
      <c r="G513" s="169"/>
      <c r="H513" s="170"/>
      <c r="I513" s="171"/>
    </row>
    <row r="514" spans="1:6" s="10" customFormat="1" ht="12.75" customHeight="1">
      <c r="A514" s="3"/>
      <c r="B514" s="206" t="s">
        <v>502</v>
      </c>
      <c r="C514" s="207"/>
      <c r="D514" s="208">
        <f>SUM(D487:D513)</f>
        <v>82799.22</v>
      </c>
      <c r="E514" s="208"/>
      <c r="F514" s="20"/>
    </row>
    <row r="515" spans="1:6" ht="12.75" customHeight="1">
      <c r="A515" s="279" t="s">
        <v>104</v>
      </c>
      <c r="B515" s="279"/>
      <c r="C515" s="279"/>
      <c r="D515" s="279"/>
      <c r="E515" s="279"/>
      <c r="F515" s="279"/>
    </row>
    <row r="516" spans="1:6" s="10" customFormat="1" ht="12.75" customHeight="1">
      <c r="A516" s="2">
        <v>1</v>
      </c>
      <c r="B516" s="141" t="s">
        <v>39</v>
      </c>
      <c r="C516" s="2">
        <v>2007</v>
      </c>
      <c r="D516" s="142">
        <v>3879.6</v>
      </c>
      <c r="E516" s="142"/>
      <c r="F516" s="283" t="s">
        <v>1163</v>
      </c>
    </row>
    <row r="517" spans="1:6" s="10" customFormat="1" ht="12.75" customHeight="1">
      <c r="A517" s="2">
        <v>2</v>
      </c>
      <c r="B517" s="141" t="s">
        <v>758</v>
      </c>
      <c r="C517" s="2">
        <v>2008</v>
      </c>
      <c r="D517" s="142">
        <v>3208.6</v>
      </c>
      <c r="E517" s="142"/>
      <c r="F517" s="285"/>
    </row>
    <row r="518" spans="1:6" s="10" customFormat="1" ht="12.75" customHeight="1">
      <c r="A518" s="2">
        <v>3</v>
      </c>
      <c r="B518" s="141" t="s">
        <v>40</v>
      </c>
      <c r="C518" s="2">
        <v>2010</v>
      </c>
      <c r="D518" s="142">
        <v>1999</v>
      </c>
      <c r="E518" s="142"/>
      <c r="F518" s="285"/>
    </row>
    <row r="519" spans="1:6" s="10" customFormat="1" ht="12.75" customHeight="1">
      <c r="A519" s="2">
        <v>4</v>
      </c>
      <c r="B519" s="141" t="s">
        <v>41</v>
      </c>
      <c r="C519" s="2">
        <v>2010</v>
      </c>
      <c r="D519" s="142">
        <v>2390</v>
      </c>
      <c r="E519" s="142"/>
      <c r="F519" s="285"/>
    </row>
    <row r="520" spans="1:6" s="10" customFormat="1" ht="12.75" customHeight="1">
      <c r="A520" s="2">
        <v>5</v>
      </c>
      <c r="B520" s="141" t="s">
        <v>42</v>
      </c>
      <c r="C520" s="2">
        <v>2010</v>
      </c>
      <c r="D520" s="142">
        <v>939</v>
      </c>
      <c r="E520" s="142"/>
      <c r="F520" s="285"/>
    </row>
    <row r="521" spans="1:6" s="10" customFormat="1" ht="12.75" customHeight="1">
      <c r="A521" s="2">
        <v>6</v>
      </c>
      <c r="B521" s="141" t="s">
        <v>759</v>
      </c>
      <c r="C521" s="2">
        <v>2009</v>
      </c>
      <c r="D521" s="142">
        <v>2999</v>
      </c>
      <c r="E521" s="142"/>
      <c r="F521" s="285"/>
    </row>
    <row r="522" spans="1:6" s="10" customFormat="1" ht="12.75" customHeight="1">
      <c r="A522" s="2">
        <v>7</v>
      </c>
      <c r="B522" s="141" t="s">
        <v>654</v>
      </c>
      <c r="C522" s="2">
        <v>2008</v>
      </c>
      <c r="D522" s="142">
        <v>1808.04</v>
      </c>
      <c r="E522" s="142"/>
      <c r="F522" s="285"/>
    </row>
    <row r="523" spans="1:6" s="10" customFormat="1" ht="12.75" customHeight="1">
      <c r="A523" s="2">
        <v>8</v>
      </c>
      <c r="B523" s="141" t="s">
        <v>102</v>
      </c>
      <c r="C523" s="2">
        <v>2011</v>
      </c>
      <c r="D523" s="143">
        <v>1999</v>
      </c>
      <c r="E523" s="143"/>
      <c r="F523" s="285"/>
    </row>
    <row r="524" spans="1:6" s="10" customFormat="1" ht="12.75" customHeight="1">
      <c r="A524" s="2">
        <v>9</v>
      </c>
      <c r="B524" s="141" t="s">
        <v>650</v>
      </c>
      <c r="C524" s="2">
        <v>2007</v>
      </c>
      <c r="D524" s="143">
        <v>2570.54</v>
      </c>
      <c r="E524" s="143"/>
      <c r="F524" s="284"/>
    </row>
    <row r="525" spans="1:6" s="10" customFormat="1" ht="12.75" customHeight="1">
      <c r="A525" s="244" t="s">
        <v>502</v>
      </c>
      <c r="B525" s="244"/>
      <c r="C525" s="244"/>
      <c r="D525" s="82">
        <f>SUM(D516:D524)</f>
        <v>21792.780000000002</v>
      </c>
      <c r="E525" s="82"/>
      <c r="F525" s="20"/>
    </row>
    <row r="526" spans="1:6" s="10" customFormat="1" ht="12.75" customHeight="1">
      <c r="A526" s="279" t="s">
        <v>657</v>
      </c>
      <c r="B526" s="279"/>
      <c r="C526" s="279"/>
      <c r="D526" s="279"/>
      <c r="E526" s="279"/>
      <c r="F526" s="279"/>
    </row>
    <row r="527" spans="1:6" s="10" customFormat="1" ht="12.75" customHeight="1">
      <c r="A527" s="2">
        <v>1</v>
      </c>
      <c r="B527" s="141" t="s">
        <v>953</v>
      </c>
      <c r="C527" s="2">
        <v>2010</v>
      </c>
      <c r="D527" s="142">
        <v>889</v>
      </c>
      <c r="E527" s="142"/>
      <c r="F527" s="283" t="s">
        <v>1163</v>
      </c>
    </row>
    <row r="528" spans="1:6" s="10" customFormat="1" ht="12.75" customHeight="1">
      <c r="A528" s="2">
        <v>2</v>
      </c>
      <c r="B528" s="141" t="s">
        <v>952</v>
      </c>
      <c r="C528" s="2">
        <v>2010</v>
      </c>
      <c r="D528" s="142">
        <v>2385</v>
      </c>
      <c r="E528" s="142"/>
      <c r="F528" s="284"/>
    </row>
    <row r="529" spans="1:6" s="10" customFormat="1" ht="12.75" customHeight="1">
      <c r="A529" s="244" t="s">
        <v>502</v>
      </c>
      <c r="B529" s="244"/>
      <c r="C529" s="244"/>
      <c r="D529" s="85">
        <f>SUM(D527:D528)</f>
        <v>3274</v>
      </c>
      <c r="E529" s="85"/>
      <c r="F529" s="20"/>
    </row>
    <row r="530" spans="1:6" s="10" customFormat="1" ht="12.75" customHeight="1">
      <c r="A530" s="279" t="s">
        <v>659</v>
      </c>
      <c r="B530" s="279"/>
      <c r="C530" s="279"/>
      <c r="D530" s="279"/>
      <c r="E530" s="279"/>
      <c r="F530" s="279"/>
    </row>
    <row r="531" spans="1:6" s="10" customFormat="1" ht="12.75" customHeight="1">
      <c r="A531" s="2">
        <v>1</v>
      </c>
      <c r="B531" s="141" t="s">
        <v>760</v>
      </c>
      <c r="C531" s="2">
        <v>2007</v>
      </c>
      <c r="D531" s="142">
        <v>790</v>
      </c>
      <c r="E531" s="142"/>
      <c r="F531" s="283" t="s">
        <v>1163</v>
      </c>
    </row>
    <row r="532" spans="1:6" ht="12.75" customHeight="1">
      <c r="A532" s="2">
        <v>2</v>
      </c>
      <c r="B532" s="141" t="s">
        <v>761</v>
      </c>
      <c r="C532" s="2">
        <v>2008</v>
      </c>
      <c r="D532" s="142">
        <v>3208.6</v>
      </c>
      <c r="E532" s="142"/>
      <c r="F532" s="285"/>
    </row>
    <row r="533" spans="1:6" s="12" customFormat="1" ht="12.75" customHeight="1">
      <c r="A533" s="2">
        <v>3</v>
      </c>
      <c r="B533" s="141" t="s">
        <v>650</v>
      </c>
      <c r="C533" s="2">
        <v>2008</v>
      </c>
      <c r="D533" s="142">
        <v>1808.04</v>
      </c>
      <c r="E533" s="142"/>
      <c r="F533" s="285"/>
    </row>
    <row r="534" spans="1:6" s="12" customFormat="1" ht="12.75" customHeight="1">
      <c r="A534" s="2">
        <v>4</v>
      </c>
      <c r="B534" s="141" t="s">
        <v>946</v>
      </c>
      <c r="C534" s="2">
        <v>2010</v>
      </c>
      <c r="D534" s="142">
        <v>1850</v>
      </c>
      <c r="E534" s="142"/>
      <c r="F534" s="285"/>
    </row>
    <row r="535" spans="1:6" s="12" customFormat="1" ht="12.75" customHeight="1">
      <c r="A535" s="2">
        <v>5</v>
      </c>
      <c r="B535" s="141" t="s">
        <v>946</v>
      </c>
      <c r="C535" s="2">
        <v>2010</v>
      </c>
      <c r="D535" s="142">
        <v>1850</v>
      </c>
      <c r="E535" s="142"/>
      <c r="F535" s="285"/>
    </row>
    <row r="536" spans="1:6" s="12" customFormat="1" ht="12.75" customHeight="1">
      <c r="A536" s="2">
        <v>6</v>
      </c>
      <c r="B536" s="141" t="s">
        <v>947</v>
      </c>
      <c r="C536" s="2">
        <v>2010</v>
      </c>
      <c r="D536" s="142">
        <v>1800</v>
      </c>
      <c r="E536" s="142"/>
      <c r="F536" s="284"/>
    </row>
    <row r="537" spans="1:6" s="12" customFormat="1" ht="12.75" customHeight="1">
      <c r="A537" s="244" t="s">
        <v>502</v>
      </c>
      <c r="B537" s="244"/>
      <c r="C537" s="244"/>
      <c r="D537" s="82">
        <f>SUM(D531:D536)</f>
        <v>11306.64</v>
      </c>
      <c r="E537" s="82"/>
      <c r="F537" s="198"/>
    </row>
    <row r="538" spans="1:6" s="12" customFormat="1" ht="12.75" customHeight="1">
      <c r="A538" s="279" t="s">
        <v>663</v>
      </c>
      <c r="B538" s="279"/>
      <c r="C538" s="279"/>
      <c r="D538" s="279"/>
      <c r="E538" s="279"/>
      <c r="F538" s="279"/>
    </row>
    <row r="539" spans="1:6" s="12" customFormat="1" ht="12.75" customHeight="1">
      <c r="A539" s="2">
        <v>1</v>
      </c>
      <c r="B539" s="141" t="s">
        <v>765</v>
      </c>
      <c r="C539" s="2">
        <v>2007</v>
      </c>
      <c r="D539" s="142">
        <v>3414.78</v>
      </c>
      <c r="E539" s="142"/>
      <c r="F539" s="283" t="s">
        <v>1163</v>
      </c>
    </row>
    <row r="540" spans="1:6" s="12" customFormat="1" ht="12.75" customHeight="1">
      <c r="A540" s="2">
        <v>2</v>
      </c>
      <c r="B540" s="141" t="s">
        <v>763</v>
      </c>
      <c r="C540" s="2">
        <v>2007</v>
      </c>
      <c r="D540" s="142">
        <v>3062</v>
      </c>
      <c r="E540" s="142"/>
      <c r="F540" s="285"/>
    </row>
    <row r="541" spans="1:6" s="12" customFormat="1" ht="12.75" customHeight="1">
      <c r="A541" s="2">
        <v>3</v>
      </c>
      <c r="B541" s="141" t="s">
        <v>650</v>
      </c>
      <c r="C541" s="2">
        <v>2007</v>
      </c>
      <c r="D541" s="142">
        <v>2304.14</v>
      </c>
      <c r="E541" s="142"/>
      <c r="F541" s="285"/>
    </row>
    <row r="542" spans="1:6" s="12" customFormat="1" ht="12.75" customHeight="1">
      <c r="A542" s="2">
        <v>4</v>
      </c>
      <c r="B542" s="141" t="s">
        <v>766</v>
      </c>
      <c r="C542" s="2">
        <v>2007</v>
      </c>
      <c r="D542" s="142">
        <v>1850</v>
      </c>
      <c r="E542" s="142"/>
      <c r="F542" s="285"/>
    </row>
    <row r="543" spans="1:6" s="12" customFormat="1" ht="12.75" customHeight="1">
      <c r="A543" s="2">
        <v>5</v>
      </c>
      <c r="B543" s="141" t="s">
        <v>767</v>
      </c>
      <c r="C543" s="2">
        <v>2007</v>
      </c>
      <c r="D543" s="142">
        <v>710</v>
      </c>
      <c r="E543" s="142"/>
      <c r="F543" s="285"/>
    </row>
    <row r="544" spans="1:6" s="12" customFormat="1" ht="12.75" customHeight="1">
      <c r="A544" s="2">
        <v>6</v>
      </c>
      <c r="B544" s="141" t="s">
        <v>764</v>
      </c>
      <c r="C544" s="2">
        <v>2007</v>
      </c>
      <c r="D544" s="142">
        <v>1943.46</v>
      </c>
      <c r="E544" s="142"/>
      <c r="F544" s="285"/>
    </row>
    <row r="545" spans="1:6" s="12" customFormat="1" ht="12.75" customHeight="1">
      <c r="A545" s="2">
        <v>7</v>
      </c>
      <c r="B545" s="141" t="s">
        <v>763</v>
      </c>
      <c r="C545" s="2">
        <v>2007</v>
      </c>
      <c r="D545" s="142">
        <v>2586</v>
      </c>
      <c r="E545" s="142"/>
      <c r="F545" s="285"/>
    </row>
    <row r="546" spans="1:6" s="12" customFormat="1" ht="12.75" customHeight="1">
      <c r="A546" s="2">
        <v>8</v>
      </c>
      <c r="B546" s="141" t="s">
        <v>650</v>
      </c>
      <c r="C546" s="2">
        <v>2008</v>
      </c>
      <c r="D546" s="142">
        <v>1808.04</v>
      </c>
      <c r="E546" s="142"/>
      <c r="F546" s="285"/>
    </row>
    <row r="547" spans="1:6" s="12" customFormat="1" ht="12.75" customHeight="1">
      <c r="A547" s="2">
        <v>9</v>
      </c>
      <c r="B547" s="141" t="s">
        <v>765</v>
      </c>
      <c r="C547" s="2">
        <v>2008</v>
      </c>
      <c r="D547" s="142">
        <v>3208.6</v>
      </c>
      <c r="E547" s="142"/>
      <c r="F547" s="285"/>
    </row>
    <row r="548" spans="1:6" s="12" customFormat="1" ht="12.75" customHeight="1">
      <c r="A548" s="2">
        <v>10</v>
      </c>
      <c r="B548" s="141" t="s">
        <v>768</v>
      </c>
      <c r="C548" s="2">
        <v>2009</v>
      </c>
      <c r="D548" s="142">
        <v>1972</v>
      </c>
      <c r="E548" s="142"/>
      <c r="F548" s="285"/>
    </row>
    <row r="549" spans="1:6" s="12" customFormat="1" ht="12.75" customHeight="1">
      <c r="A549" s="2">
        <v>11</v>
      </c>
      <c r="B549" s="141" t="s">
        <v>769</v>
      </c>
      <c r="C549" s="2">
        <v>2009</v>
      </c>
      <c r="D549" s="142">
        <v>6420</v>
      </c>
      <c r="E549" s="142"/>
      <c r="F549" s="285"/>
    </row>
    <row r="550" spans="1:6" s="12" customFormat="1" ht="12.75" customHeight="1">
      <c r="A550" s="2">
        <v>12</v>
      </c>
      <c r="B550" s="141" t="s">
        <v>762</v>
      </c>
      <c r="C550" s="2">
        <v>2009</v>
      </c>
      <c r="D550" s="142">
        <v>2520</v>
      </c>
      <c r="E550" s="142"/>
      <c r="F550" s="285"/>
    </row>
    <row r="551" spans="1:6" s="12" customFormat="1" ht="12.75" customHeight="1">
      <c r="A551" s="2">
        <v>13</v>
      </c>
      <c r="B551" s="141" t="s">
        <v>770</v>
      </c>
      <c r="C551" s="2">
        <v>2009</v>
      </c>
      <c r="D551" s="142">
        <v>1590</v>
      </c>
      <c r="E551" s="142"/>
      <c r="F551" s="285"/>
    </row>
    <row r="552" spans="1:6" s="12" customFormat="1" ht="12.75" customHeight="1">
      <c r="A552" s="2">
        <v>14</v>
      </c>
      <c r="B552" s="141" t="s">
        <v>762</v>
      </c>
      <c r="C552" s="2">
        <v>2009</v>
      </c>
      <c r="D552" s="142">
        <v>2126</v>
      </c>
      <c r="E552" s="142"/>
      <c r="F552" s="285"/>
    </row>
    <row r="553" spans="1:6" s="12" customFormat="1" ht="12.75" customHeight="1">
      <c r="A553" s="2">
        <v>15</v>
      </c>
      <c r="B553" s="141" t="s">
        <v>762</v>
      </c>
      <c r="C553" s="2">
        <v>2010</v>
      </c>
      <c r="D553" s="142">
        <v>1975</v>
      </c>
      <c r="E553" s="142"/>
      <c r="F553" s="285"/>
    </row>
    <row r="554" spans="1:6" s="12" customFormat="1" ht="12.75" customHeight="1">
      <c r="A554" s="2">
        <v>16</v>
      </c>
      <c r="B554" s="141" t="s">
        <v>762</v>
      </c>
      <c r="C554" s="2">
        <v>2010</v>
      </c>
      <c r="D554" s="142">
        <v>1155</v>
      </c>
      <c r="E554" s="142"/>
      <c r="F554" s="285"/>
    </row>
    <row r="555" spans="1:6" s="12" customFormat="1" ht="12.75" customHeight="1">
      <c r="A555" s="2">
        <v>17</v>
      </c>
      <c r="B555" s="141" t="s">
        <v>762</v>
      </c>
      <c r="C555" s="2">
        <v>2010</v>
      </c>
      <c r="D555" s="142">
        <v>920</v>
      </c>
      <c r="E555" s="142"/>
      <c r="F555" s="285"/>
    </row>
    <row r="556" spans="1:6" s="12" customFormat="1" ht="12.75" customHeight="1">
      <c r="A556" s="2">
        <v>18</v>
      </c>
      <c r="B556" s="141" t="s">
        <v>764</v>
      </c>
      <c r="C556" s="2">
        <v>2010</v>
      </c>
      <c r="D556" s="142">
        <v>1879</v>
      </c>
      <c r="E556" s="142"/>
      <c r="F556" s="285"/>
    </row>
    <row r="557" spans="1:6" s="12" customFormat="1" ht="12.75" customHeight="1">
      <c r="A557" s="2">
        <v>19</v>
      </c>
      <c r="B557" s="141" t="s">
        <v>764</v>
      </c>
      <c r="C557" s="2">
        <v>2010</v>
      </c>
      <c r="D557" s="142">
        <v>1400</v>
      </c>
      <c r="E557" s="142"/>
      <c r="F557" s="285"/>
    </row>
    <row r="558" spans="1:6" s="12" customFormat="1" ht="12.75" customHeight="1">
      <c r="A558" s="2">
        <v>20</v>
      </c>
      <c r="B558" s="141" t="s">
        <v>762</v>
      </c>
      <c r="C558" s="2">
        <v>2010</v>
      </c>
      <c r="D558" s="143">
        <v>1975</v>
      </c>
      <c r="E558" s="143"/>
      <c r="F558" s="285"/>
    </row>
    <row r="559" spans="1:6" s="12" customFormat="1" ht="12.75" customHeight="1">
      <c r="A559" s="2">
        <v>21</v>
      </c>
      <c r="B559" s="141" t="s">
        <v>762</v>
      </c>
      <c r="C559" s="2">
        <v>2010</v>
      </c>
      <c r="D559" s="143">
        <v>920</v>
      </c>
      <c r="E559" s="143"/>
      <c r="F559" s="285"/>
    </row>
    <row r="560" spans="1:6" s="12" customFormat="1" ht="12.75" customHeight="1">
      <c r="A560" s="2">
        <v>22</v>
      </c>
      <c r="B560" s="141" t="s">
        <v>120</v>
      </c>
      <c r="C560" s="2">
        <v>2010</v>
      </c>
      <c r="D560" s="143">
        <v>465</v>
      </c>
      <c r="E560" s="143"/>
      <c r="F560" s="285"/>
    </row>
    <row r="561" spans="1:6" s="12" customFormat="1" ht="12.75" customHeight="1">
      <c r="A561" s="2">
        <v>23</v>
      </c>
      <c r="B561" s="141" t="s">
        <v>762</v>
      </c>
      <c r="C561" s="2">
        <v>2011</v>
      </c>
      <c r="D561" s="143">
        <v>1160</v>
      </c>
      <c r="E561" s="143"/>
      <c r="F561" s="285"/>
    </row>
    <row r="562" spans="1:6" s="12" customFormat="1" ht="12.75" customHeight="1">
      <c r="A562" s="2">
        <v>24</v>
      </c>
      <c r="B562" s="141" t="s">
        <v>762</v>
      </c>
      <c r="C562" s="2">
        <v>2011</v>
      </c>
      <c r="D562" s="143">
        <v>1160</v>
      </c>
      <c r="E562" s="143"/>
      <c r="F562" s="285"/>
    </row>
    <row r="563" spans="1:6" s="12" customFormat="1" ht="12.75" customHeight="1">
      <c r="A563" s="2">
        <v>25</v>
      </c>
      <c r="B563" s="141" t="s">
        <v>764</v>
      </c>
      <c r="C563" s="2">
        <v>2011</v>
      </c>
      <c r="D563" s="143">
        <v>1310</v>
      </c>
      <c r="E563" s="143"/>
      <c r="F563" s="285"/>
    </row>
    <row r="564" spans="1:6" s="12" customFormat="1" ht="12.75" customHeight="1">
      <c r="A564" s="2">
        <v>26</v>
      </c>
      <c r="B564" s="141" t="s">
        <v>764</v>
      </c>
      <c r="C564" s="2">
        <v>2011</v>
      </c>
      <c r="D564" s="143">
        <v>1310</v>
      </c>
      <c r="E564" s="143"/>
      <c r="F564" s="284"/>
    </row>
    <row r="565" spans="1:6" s="12" customFormat="1" ht="12.75" customHeight="1">
      <c r="A565" s="244" t="s">
        <v>502</v>
      </c>
      <c r="B565" s="244"/>
      <c r="C565" s="244"/>
      <c r="D565" s="82">
        <f>SUM(D539:D564)</f>
        <v>51144.020000000004</v>
      </c>
      <c r="E565" s="82"/>
      <c r="F565" s="198"/>
    </row>
    <row r="566" spans="1:6" s="12" customFormat="1" ht="12.75" customHeight="1">
      <c r="A566" s="279" t="s">
        <v>670</v>
      </c>
      <c r="B566" s="279"/>
      <c r="C566" s="279"/>
      <c r="D566" s="279"/>
      <c r="E566" s="279"/>
      <c r="F566" s="279"/>
    </row>
    <row r="567" spans="1:6" s="12" customFormat="1" ht="12.75" customHeight="1">
      <c r="A567" s="2">
        <v>1</v>
      </c>
      <c r="B567" s="151" t="s">
        <v>772</v>
      </c>
      <c r="C567" s="2">
        <v>2007</v>
      </c>
      <c r="D567" s="145">
        <v>3879.6</v>
      </c>
      <c r="E567" s="145"/>
      <c r="F567" s="283" t="s">
        <v>1163</v>
      </c>
    </row>
    <row r="568" spans="1:6" s="12" customFormat="1" ht="12.75" customHeight="1">
      <c r="A568" s="2">
        <v>2</v>
      </c>
      <c r="B568" s="151" t="s">
        <v>773</v>
      </c>
      <c r="C568" s="2">
        <v>2007</v>
      </c>
      <c r="D568" s="145">
        <v>2570.54</v>
      </c>
      <c r="E568" s="145"/>
      <c r="F568" s="285"/>
    </row>
    <row r="569" spans="1:6" s="12" customFormat="1" ht="12.75" customHeight="1">
      <c r="A569" s="2">
        <v>3</v>
      </c>
      <c r="B569" s="141" t="s">
        <v>774</v>
      </c>
      <c r="C569" s="2">
        <v>2008</v>
      </c>
      <c r="D569" s="145">
        <v>6417.2</v>
      </c>
      <c r="E569" s="145"/>
      <c r="F569" s="285"/>
    </row>
    <row r="570" spans="1:6" s="12" customFormat="1" ht="12.75" customHeight="1">
      <c r="A570" s="2">
        <v>4</v>
      </c>
      <c r="B570" s="141" t="s">
        <v>775</v>
      </c>
      <c r="C570" s="2">
        <v>2008</v>
      </c>
      <c r="D570" s="145">
        <v>3616.08</v>
      </c>
      <c r="E570" s="145"/>
      <c r="F570" s="284"/>
    </row>
    <row r="571" spans="1:6" s="12" customFormat="1" ht="12.75" customHeight="1">
      <c r="A571" s="244" t="s">
        <v>502</v>
      </c>
      <c r="B571" s="244"/>
      <c r="C571" s="244"/>
      <c r="D571" s="82">
        <f>SUM(D567:D570)</f>
        <v>16483.42</v>
      </c>
      <c r="E571" s="82"/>
      <c r="F571" s="198"/>
    </row>
    <row r="572" spans="1:6" s="12" customFormat="1" ht="12.75" customHeight="1">
      <c r="A572" s="279" t="s">
        <v>694</v>
      </c>
      <c r="B572" s="279"/>
      <c r="C572" s="279"/>
      <c r="D572" s="279"/>
      <c r="E572" s="279"/>
      <c r="F572" s="279"/>
    </row>
    <row r="573" spans="1:6" s="10" customFormat="1" ht="12.75" customHeight="1">
      <c r="A573" s="2">
        <v>1</v>
      </c>
      <c r="B573" s="141" t="s">
        <v>780</v>
      </c>
      <c r="C573" s="2">
        <v>2008</v>
      </c>
      <c r="D573" s="142">
        <v>662.01</v>
      </c>
      <c r="E573" s="142"/>
      <c r="F573" s="283" t="s">
        <v>1163</v>
      </c>
    </row>
    <row r="574" spans="1:6" s="10" customFormat="1" ht="12.75" customHeight="1">
      <c r="A574" s="2">
        <v>2</v>
      </c>
      <c r="B574" s="141" t="s">
        <v>781</v>
      </c>
      <c r="C574" s="2">
        <v>2008</v>
      </c>
      <c r="D574" s="142">
        <v>3480</v>
      </c>
      <c r="E574" s="142"/>
      <c r="F574" s="285"/>
    </row>
    <row r="575" spans="1:6" s="10" customFormat="1" ht="12.75" customHeight="1">
      <c r="A575" s="2">
        <v>3</v>
      </c>
      <c r="B575" s="141" t="s">
        <v>782</v>
      </c>
      <c r="C575" s="2">
        <v>2008</v>
      </c>
      <c r="D575" s="142">
        <v>1819</v>
      </c>
      <c r="E575" s="142"/>
      <c r="F575" s="285"/>
    </row>
    <row r="576" spans="1:6" s="10" customFormat="1" ht="12.75" customHeight="1">
      <c r="A576" s="2">
        <v>4</v>
      </c>
      <c r="B576" s="141" t="s">
        <v>783</v>
      </c>
      <c r="C576" s="2">
        <v>2008</v>
      </c>
      <c r="D576" s="142">
        <v>1190</v>
      </c>
      <c r="E576" s="142"/>
      <c r="F576" s="285"/>
    </row>
    <row r="577" spans="1:6" s="10" customFormat="1" ht="12.75" customHeight="1">
      <c r="A577" s="2">
        <v>5</v>
      </c>
      <c r="B577" s="141" t="s">
        <v>784</v>
      </c>
      <c r="C577" s="2">
        <v>2007</v>
      </c>
      <c r="D577" s="142">
        <v>770</v>
      </c>
      <c r="E577" s="142"/>
      <c r="F577" s="285"/>
    </row>
    <row r="578" spans="1:6" s="10" customFormat="1" ht="12.75" customHeight="1">
      <c r="A578" s="2">
        <v>6</v>
      </c>
      <c r="B578" s="141" t="s">
        <v>785</v>
      </c>
      <c r="C578" s="2">
        <v>2007</v>
      </c>
      <c r="D578" s="142">
        <v>460</v>
      </c>
      <c r="E578" s="142"/>
      <c r="F578" s="285"/>
    </row>
    <row r="579" spans="1:6" s="10" customFormat="1" ht="12.75" customHeight="1">
      <c r="A579" s="2">
        <v>7</v>
      </c>
      <c r="B579" s="141" t="s">
        <v>785</v>
      </c>
      <c r="C579" s="2">
        <v>2007</v>
      </c>
      <c r="D579" s="142">
        <v>460</v>
      </c>
      <c r="E579" s="142"/>
      <c r="F579" s="285"/>
    </row>
    <row r="580" spans="1:6" s="10" customFormat="1" ht="12.75" customHeight="1">
      <c r="A580" s="2">
        <v>8</v>
      </c>
      <c r="B580" s="141" t="s">
        <v>671</v>
      </c>
      <c r="C580" s="2">
        <v>2010</v>
      </c>
      <c r="D580" s="142">
        <v>749</v>
      </c>
      <c r="E580" s="142"/>
      <c r="F580" s="284"/>
    </row>
    <row r="581" spans="1:6" ht="12.75" customHeight="1">
      <c r="A581" s="244" t="s">
        <v>502</v>
      </c>
      <c r="B581" s="244"/>
      <c r="C581" s="244"/>
      <c r="D581" s="82">
        <f>SUM(D573:D580)</f>
        <v>9590.01</v>
      </c>
      <c r="E581" s="82"/>
      <c r="F581" s="133"/>
    </row>
    <row r="582" spans="1:6" ht="12.75" customHeight="1">
      <c r="A582" s="279" t="s">
        <v>52</v>
      </c>
      <c r="B582" s="279"/>
      <c r="C582" s="279"/>
      <c r="D582" s="279"/>
      <c r="E582" s="279"/>
      <c r="F582" s="279"/>
    </row>
    <row r="583" spans="1:6" ht="12.75" customHeight="1">
      <c r="A583" s="2">
        <v>1</v>
      </c>
      <c r="B583" s="141" t="s">
        <v>786</v>
      </c>
      <c r="C583" s="2">
        <v>2008</v>
      </c>
      <c r="D583" s="145">
        <v>3616</v>
      </c>
      <c r="E583" s="145"/>
      <c r="F583" s="283" t="s">
        <v>1163</v>
      </c>
    </row>
    <row r="584" spans="1:6" ht="12.75" customHeight="1">
      <c r="A584" s="2">
        <v>2</v>
      </c>
      <c r="B584" s="141" t="s">
        <v>787</v>
      </c>
      <c r="C584" s="2">
        <v>2008</v>
      </c>
      <c r="D584" s="145">
        <v>6417.2</v>
      </c>
      <c r="E584" s="145"/>
      <c r="F584" s="285"/>
    </row>
    <row r="585" spans="1:6" ht="12.75" customHeight="1">
      <c r="A585" s="2">
        <v>3</v>
      </c>
      <c r="B585" s="141" t="s">
        <v>788</v>
      </c>
      <c r="C585" s="2">
        <v>2008</v>
      </c>
      <c r="D585" s="142">
        <v>549</v>
      </c>
      <c r="E585" s="142"/>
      <c r="F585" s="285"/>
    </row>
    <row r="586" spans="1:6" ht="12.75" customHeight="1">
      <c r="A586" s="2">
        <v>4</v>
      </c>
      <c r="B586" s="141" t="s">
        <v>788</v>
      </c>
      <c r="C586" s="2">
        <v>2009</v>
      </c>
      <c r="D586" s="142">
        <v>450</v>
      </c>
      <c r="E586" s="142"/>
      <c r="F586" s="285"/>
    </row>
    <row r="587" spans="1:6" ht="12.75" customHeight="1">
      <c r="A587" s="2">
        <v>5</v>
      </c>
      <c r="B587" s="141" t="s">
        <v>927</v>
      </c>
      <c r="C587" s="2">
        <v>2010</v>
      </c>
      <c r="D587" s="145">
        <v>1200</v>
      </c>
      <c r="E587" s="145"/>
      <c r="F587" s="285"/>
    </row>
    <row r="588" spans="1:6" ht="12.75" customHeight="1">
      <c r="A588" s="2">
        <v>6</v>
      </c>
      <c r="B588" s="151" t="s">
        <v>216</v>
      </c>
      <c r="C588" s="2">
        <v>2011</v>
      </c>
      <c r="D588" s="88">
        <v>1000</v>
      </c>
      <c r="E588" s="88"/>
      <c r="F588" s="285"/>
    </row>
    <row r="589" spans="1:6" ht="12.75" customHeight="1">
      <c r="A589" s="2">
        <v>7</v>
      </c>
      <c r="B589" s="151" t="s">
        <v>915</v>
      </c>
      <c r="C589" s="2">
        <v>2011</v>
      </c>
      <c r="D589" s="88">
        <v>1300</v>
      </c>
      <c r="E589" s="88"/>
      <c r="F589" s="285"/>
    </row>
    <row r="590" spans="1:6" ht="12.75" customHeight="1">
      <c r="A590" s="2">
        <v>8</v>
      </c>
      <c r="B590" s="151" t="s">
        <v>217</v>
      </c>
      <c r="C590" s="2">
        <v>2011</v>
      </c>
      <c r="D590" s="88">
        <v>1759.99</v>
      </c>
      <c r="E590" s="88"/>
      <c r="F590" s="284"/>
    </row>
    <row r="591" spans="1:6" ht="12.75" customHeight="1">
      <c r="A591" s="244" t="s">
        <v>502</v>
      </c>
      <c r="B591" s="244"/>
      <c r="C591" s="244"/>
      <c r="D591" s="82">
        <f>SUM(D583:D590)</f>
        <v>16292.19</v>
      </c>
      <c r="E591" s="82"/>
      <c r="F591" s="133"/>
    </row>
    <row r="592" spans="1:6" ht="12.75" customHeight="1">
      <c r="A592" s="279" t="s">
        <v>703</v>
      </c>
      <c r="B592" s="279"/>
      <c r="C592" s="279"/>
      <c r="D592" s="279"/>
      <c r="E592" s="279"/>
      <c r="F592" s="279"/>
    </row>
    <row r="593" spans="1:6" ht="12.75" customHeight="1">
      <c r="A593" s="2">
        <v>1</v>
      </c>
      <c r="B593" s="151" t="s">
        <v>989</v>
      </c>
      <c r="C593" s="2">
        <v>2010</v>
      </c>
      <c r="D593" s="145">
        <v>1777</v>
      </c>
      <c r="E593" s="145"/>
      <c r="F593" s="283" t="s">
        <v>1163</v>
      </c>
    </row>
    <row r="594" spans="1:6" ht="12.75" customHeight="1">
      <c r="A594" s="2">
        <v>2</v>
      </c>
      <c r="B594" s="151" t="s">
        <v>764</v>
      </c>
      <c r="C594" s="2">
        <v>2010</v>
      </c>
      <c r="D594" s="145">
        <v>1222</v>
      </c>
      <c r="E594" s="145"/>
      <c r="F594" s="285"/>
    </row>
    <row r="595" spans="1:8" s="4" customFormat="1" ht="12.75" customHeight="1">
      <c r="A595" s="2">
        <v>3</v>
      </c>
      <c r="B595" s="151" t="s">
        <v>764</v>
      </c>
      <c r="C595" s="2">
        <v>2010</v>
      </c>
      <c r="D595" s="145">
        <v>1280</v>
      </c>
      <c r="E595" s="145"/>
      <c r="F595" s="285"/>
      <c r="G595" s="90"/>
      <c r="H595" s="168"/>
    </row>
    <row r="596" spans="1:6" ht="12.75" customHeight="1">
      <c r="A596" s="2">
        <v>4</v>
      </c>
      <c r="B596" s="151" t="s">
        <v>208</v>
      </c>
      <c r="C596" s="2">
        <v>2011</v>
      </c>
      <c r="D596" s="145">
        <v>13530</v>
      </c>
      <c r="E596" s="145"/>
      <c r="F596" s="285"/>
    </row>
    <row r="597" spans="1:6" ht="12.75" customHeight="1">
      <c r="A597" s="2">
        <v>5</v>
      </c>
      <c r="B597" s="141" t="s">
        <v>915</v>
      </c>
      <c r="C597" s="2">
        <v>2010</v>
      </c>
      <c r="D597" s="145">
        <v>1278</v>
      </c>
      <c r="E597" s="145"/>
      <c r="F597" s="284"/>
    </row>
    <row r="598" spans="1:6" ht="12.75" customHeight="1">
      <c r="A598" s="244" t="s">
        <v>502</v>
      </c>
      <c r="B598" s="244"/>
      <c r="C598" s="244"/>
      <c r="D598" s="82">
        <f>SUM(D593:D597)</f>
        <v>19087</v>
      </c>
      <c r="E598" s="82"/>
      <c r="F598" s="133"/>
    </row>
    <row r="599" spans="1:6" ht="12.75" customHeight="1">
      <c r="A599" s="279" t="s">
        <v>707</v>
      </c>
      <c r="B599" s="279"/>
      <c r="C599" s="279"/>
      <c r="D599" s="279"/>
      <c r="E599" s="279"/>
      <c r="F599" s="279"/>
    </row>
    <row r="600" spans="1:6" ht="12.75" customHeight="1">
      <c r="A600" s="2">
        <v>1</v>
      </c>
      <c r="B600" s="141" t="s">
        <v>789</v>
      </c>
      <c r="C600" s="2">
        <v>2008</v>
      </c>
      <c r="D600" s="142">
        <v>3208.6</v>
      </c>
      <c r="E600" s="142"/>
      <c r="F600" s="283" t="s">
        <v>1163</v>
      </c>
    </row>
    <row r="601" spans="1:6" ht="12.75" customHeight="1">
      <c r="A601" s="2">
        <v>2</v>
      </c>
      <c r="B601" s="141" t="s">
        <v>790</v>
      </c>
      <c r="C601" s="2">
        <v>2008</v>
      </c>
      <c r="D601" s="142">
        <v>1808.04</v>
      </c>
      <c r="E601" s="142"/>
      <c r="F601" s="285"/>
    </row>
    <row r="602" spans="1:6" ht="12.75" customHeight="1">
      <c r="A602" s="2">
        <v>3</v>
      </c>
      <c r="B602" s="141" t="s">
        <v>253</v>
      </c>
      <c r="C602" s="2">
        <v>2011</v>
      </c>
      <c r="D602" s="143">
        <v>1900</v>
      </c>
      <c r="E602" s="143"/>
      <c r="F602" s="285"/>
    </row>
    <row r="603" spans="1:6" ht="12.75" customHeight="1">
      <c r="A603" s="2">
        <v>4</v>
      </c>
      <c r="B603" s="141" t="s">
        <v>462</v>
      </c>
      <c r="C603" s="2">
        <v>2011</v>
      </c>
      <c r="D603" s="143">
        <v>2607.6</v>
      </c>
      <c r="E603" s="143"/>
      <c r="F603" s="285"/>
    </row>
    <row r="604" spans="1:6" ht="12.75" customHeight="1">
      <c r="A604" s="2">
        <v>5</v>
      </c>
      <c r="B604" s="141" t="s">
        <v>463</v>
      </c>
      <c r="C604" s="2">
        <v>2011</v>
      </c>
      <c r="D604" s="143">
        <v>2870.82</v>
      </c>
      <c r="E604" s="143"/>
      <c r="F604" s="285"/>
    </row>
    <row r="605" spans="1:6" ht="12.75" customHeight="1">
      <c r="A605" s="2">
        <v>6</v>
      </c>
      <c r="B605" s="141" t="s">
        <v>915</v>
      </c>
      <c r="C605" s="2">
        <v>2010</v>
      </c>
      <c r="D605" s="143">
        <v>1840</v>
      </c>
      <c r="E605" s="143"/>
      <c r="F605" s="285"/>
    </row>
    <row r="606" spans="1:6" ht="12.75" customHeight="1">
      <c r="A606" s="2">
        <v>7</v>
      </c>
      <c r="B606" s="141" t="s">
        <v>23</v>
      </c>
      <c r="C606" s="2">
        <v>2007</v>
      </c>
      <c r="D606" s="143">
        <v>2723.99</v>
      </c>
      <c r="E606" s="143"/>
      <c r="F606" s="285"/>
    </row>
    <row r="607" spans="1:6" ht="12.75" customHeight="1">
      <c r="A607" s="2">
        <v>8</v>
      </c>
      <c r="B607" s="141" t="s">
        <v>24</v>
      </c>
      <c r="C607" s="2">
        <v>2007</v>
      </c>
      <c r="D607" s="143">
        <v>2292.02</v>
      </c>
      <c r="E607" s="143"/>
      <c r="F607" s="285"/>
    </row>
    <row r="608" spans="1:6" ht="12.75" customHeight="1">
      <c r="A608" s="2">
        <v>9</v>
      </c>
      <c r="B608" s="141" t="s">
        <v>25</v>
      </c>
      <c r="C608" s="2">
        <v>2007</v>
      </c>
      <c r="D608" s="143">
        <v>349.04</v>
      </c>
      <c r="E608" s="143"/>
      <c r="F608" s="285"/>
    </row>
    <row r="609" spans="1:6" ht="12.75" customHeight="1">
      <c r="A609" s="2"/>
      <c r="B609" s="141" t="s">
        <v>25</v>
      </c>
      <c r="C609" s="2">
        <v>2007</v>
      </c>
      <c r="D609" s="143">
        <v>349.04</v>
      </c>
      <c r="E609" s="143"/>
      <c r="F609" s="284"/>
    </row>
    <row r="610" spans="1:6" ht="12.75" customHeight="1">
      <c r="A610" s="244" t="s">
        <v>502</v>
      </c>
      <c r="B610" s="244"/>
      <c r="C610" s="244"/>
      <c r="D610" s="82">
        <f>SUM(D600:D609)</f>
        <v>19949.15</v>
      </c>
      <c r="E610" s="82"/>
      <c r="F610" s="133"/>
    </row>
    <row r="611" spans="1:6" ht="12.75" customHeight="1">
      <c r="A611" s="279" t="s">
        <v>712</v>
      </c>
      <c r="B611" s="279"/>
      <c r="C611" s="279"/>
      <c r="D611" s="279"/>
      <c r="E611" s="279"/>
      <c r="F611" s="279"/>
    </row>
    <row r="612" spans="1:6" ht="12.75" customHeight="1">
      <c r="A612" s="2">
        <v>1</v>
      </c>
      <c r="B612" s="141" t="s">
        <v>791</v>
      </c>
      <c r="C612" s="2">
        <v>2009</v>
      </c>
      <c r="D612" s="142">
        <v>4331</v>
      </c>
      <c r="E612" s="142"/>
      <c r="F612" s="51" t="s">
        <v>1163</v>
      </c>
    </row>
    <row r="613" spans="1:6" ht="12.75" customHeight="1">
      <c r="A613" s="244" t="s">
        <v>502</v>
      </c>
      <c r="B613" s="244"/>
      <c r="C613" s="244"/>
      <c r="D613" s="82">
        <f>SUM(D612)</f>
        <v>4331</v>
      </c>
      <c r="E613" s="82"/>
      <c r="F613" s="133"/>
    </row>
    <row r="614" spans="1:7" s="4" customFormat="1" ht="12.75" customHeight="1">
      <c r="A614" s="279" t="s">
        <v>715</v>
      </c>
      <c r="B614" s="279"/>
      <c r="C614" s="279"/>
      <c r="D614" s="279"/>
      <c r="E614" s="279"/>
      <c r="F614" s="279"/>
      <c r="G614" s="11"/>
    </row>
    <row r="615" spans="1:7" s="4" customFormat="1" ht="12.75" customHeight="1">
      <c r="A615" s="2">
        <v>1</v>
      </c>
      <c r="B615" s="141" t="s">
        <v>792</v>
      </c>
      <c r="C615" s="2">
        <v>2008</v>
      </c>
      <c r="D615" s="142">
        <v>3208.6</v>
      </c>
      <c r="E615" s="142"/>
      <c r="F615" s="283" t="s">
        <v>1163</v>
      </c>
      <c r="G615" s="11"/>
    </row>
    <row r="616" spans="1:6" s="4" customFormat="1" ht="12.75" customHeight="1">
      <c r="A616" s="2">
        <v>2</v>
      </c>
      <c r="B616" s="141" t="s">
        <v>936</v>
      </c>
      <c r="C616" s="2">
        <v>2010</v>
      </c>
      <c r="D616" s="142">
        <v>550</v>
      </c>
      <c r="E616" s="142"/>
      <c r="F616" s="285"/>
    </row>
    <row r="617" spans="1:6" s="4" customFormat="1" ht="12.75" customHeight="1">
      <c r="A617" s="2">
        <v>3</v>
      </c>
      <c r="B617" s="141" t="s">
        <v>937</v>
      </c>
      <c r="C617" s="2">
        <v>2010</v>
      </c>
      <c r="D617" s="142">
        <v>4350</v>
      </c>
      <c r="E617" s="142"/>
      <c r="F617" s="285"/>
    </row>
    <row r="618" spans="1:6" s="4" customFormat="1" ht="12.75" customHeight="1">
      <c r="A618" s="2">
        <v>4</v>
      </c>
      <c r="B618" s="141" t="s">
        <v>938</v>
      </c>
      <c r="C618" s="2">
        <v>2010</v>
      </c>
      <c r="D618" s="142">
        <v>5666</v>
      </c>
      <c r="E618" s="142"/>
      <c r="F618" s="285"/>
    </row>
    <row r="619" spans="1:6" s="4" customFormat="1" ht="12.75" customHeight="1">
      <c r="A619" s="2">
        <v>5</v>
      </c>
      <c r="B619" s="141" t="s">
        <v>939</v>
      </c>
      <c r="C619" s="2">
        <v>2010</v>
      </c>
      <c r="D619" s="142">
        <v>2100.01</v>
      </c>
      <c r="E619" s="142"/>
      <c r="F619" s="285"/>
    </row>
    <row r="620" spans="1:6" s="4" customFormat="1" ht="12.75" customHeight="1">
      <c r="A620" s="2">
        <v>6</v>
      </c>
      <c r="B620" s="141" t="s">
        <v>46</v>
      </c>
      <c r="C620" s="2">
        <v>2008</v>
      </c>
      <c r="D620" s="88">
        <v>1808.04</v>
      </c>
      <c r="E620" s="88"/>
      <c r="F620" s="285"/>
    </row>
    <row r="621" spans="1:6" s="4" customFormat="1" ht="12.75" customHeight="1">
      <c r="A621" s="2">
        <v>7</v>
      </c>
      <c r="B621" s="141" t="s">
        <v>127</v>
      </c>
      <c r="C621" s="2">
        <v>2011</v>
      </c>
      <c r="D621" s="143">
        <v>3000.01</v>
      </c>
      <c r="E621" s="143"/>
      <c r="F621" s="285"/>
    </row>
    <row r="622" spans="1:6" s="4" customFormat="1" ht="12.75" customHeight="1">
      <c r="A622" s="2">
        <v>8</v>
      </c>
      <c r="B622" s="141" t="s">
        <v>128</v>
      </c>
      <c r="C622" s="2">
        <v>2011</v>
      </c>
      <c r="D622" s="143">
        <v>1989.99</v>
      </c>
      <c r="E622" s="143"/>
      <c r="F622" s="285"/>
    </row>
    <row r="623" spans="1:6" s="4" customFormat="1" ht="12.75" customHeight="1">
      <c r="A623" s="2">
        <v>9</v>
      </c>
      <c r="B623" s="141" t="s">
        <v>129</v>
      </c>
      <c r="C623" s="2">
        <v>2011</v>
      </c>
      <c r="D623" s="143">
        <v>1989.99</v>
      </c>
      <c r="E623" s="143"/>
      <c r="F623" s="285"/>
    </row>
    <row r="624" spans="1:6" s="4" customFormat="1" ht="12.75" customHeight="1">
      <c r="A624" s="2">
        <v>10</v>
      </c>
      <c r="B624" s="141" t="s">
        <v>938</v>
      </c>
      <c r="C624" s="2">
        <v>2011</v>
      </c>
      <c r="D624" s="143">
        <v>4900</v>
      </c>
      <c r="E624" s="143"/>
      <c r="F624" s="285"/>
    </row>
    <row r="625" spans="1:6" s="4" customFormat="1" ht="12.75" customHeight="1">
      <c r="A625" s="2">
        <v>11</v>
      </c>
      <c r="B625" s="141" t="s">
        <v>130</v>
      </c>
      <c r="C625" s="2">
        <v>2011</v>
      </c>
      <c r="D625" s="143">
        <v>5850</v>
      </c>
      <c r="E625" s="143"/>
      <c r="F625" s="285"/>
    </row>
    <row r="626" spans="1:6" s="4" customFormat="1" ht="12.75" customHeight="1">
      <c r="A626" s="2">
        <v>12</v>
      </c>
      <c r="B626" s="141" t="s">
        <v>939</v>
      </c>
      <c r="C626" s="2">
        <v>2011</v>
      </c>
      <c r="D626" s="143">
        <v>2500</v>
      </c>
      <c r="E626" s="143"/>
      <c r="F626" s="284"/>
    </row>
    <row r="627" spans="1:6" s="4" customFormat="1" ht="12.75" customHeight="1">
      <c r="A627" s="244" t="s">
        <v>502</v>
      </c>
      <c r="B627" s="244"/>
      <c r="C627" s="244"/>
      <c r="D627" s="82">
        <f>SUM(D615:D626)</f>
        <v>37912.64000000001</v>
      </c>
      <c r="E627" s="82"/>
      <c r="F627" s="133"/>
    </row>
    <row r="628" spans="1:6" s="4" customFormat="1" ht="12.75" customHeight="1">
      <c r="A628" s="279" t="s">
        <v>722</v>
      </c>
      <c r="B628" s="279"/>
      <c r="C628" s="279"/>
      <c r="D628" s="279"/>
      <c r="E628" s="279"/>
      <c r="F628" s="279"/>
    </row>
    <row r="629" spans="1:6" s="4" customFormat="1" ht="25.5">
      <c r="A629" s="2">
        <v>1</v>
      </c>
      <c r="B629" s="151" t="s">
        <v>1055</v>
      </c>
      <c r="C629" s="2" t="s">
        <v>243</v>
      </c>
      <c r="D629" s="143">
        <v>9425</v>
      </c>
      <c r="E629" s="143"/>
      <c r="F629" s="51" t="s">
        <v>1163</v>
      </c>
    </row>
    <row r="630" spans="1:6" s="4" customFormat="1" ht="12.75" customHeight="1">
      <c r="A630" s="244" t="s">
        <v>502</v>
      </c>
      <c r="B630" s="244"/>
      <c r="C630" s="244"/>
      <c r="D630" s="82">
        <f>SUM(D629)</f>
        <v>9425</v>
      </c>
      <c r="E630" s="82"/>
      <c r="F630" s="133"/>
    </row>
    <row r="631" spans="1:6" s="10" customFormat="1" ht="12.75" customHeight="1">
      <c r="A631" s="279" t="s">
        <v>1098</v>
      </c>
      <c r="B631" s="279"/>
      <c r="C631" s="279"/>
      <c r="D631" s="279"/>
      <c r="E631" s="279"/>
      <c r="F631" s="279"/>
    </row>
    <row r="632" spans="1:6" s="10" customFormat="1" ht="25.5">
      <c r="A632" s="2">
        <v>2</v>
      </c>
      <c r="B632" s="141" t="s">
        <v>986</v>
      </c>
      <c r="C632" s="2">
        <v>2009</v>
      </c>
      <c r="D632" s="142">
        <v>1064</v>
      </c>
      <c r="E632" s="142"/>
      <c r="F632" s="51" t="s">
        <v>1163</v>
      </c>
    </row>
    <row r="633" spans="1:6" s="10" customFormat="1" ht="12.75" customHeight="1">
      <c r="A633" s="244" t="s">
        <v>502</v>
      </c>
      <c r="B633" s="244"/>
      <c r="C633" s="244"/>
      <c r="D633" s="82">
        <f>SUM(D632)</f>
        <v>1064</v>
      </c>
      <c r="E633" s="82"/>
      <c r="F633" s="20"/>
    </row>
    <row r="634" spans="1:6" s="10" customFormat="1" ht="12.75" customHeight="1">
      <c r="A634" s="279" t="s">
        <v>1099</v>
      </c>
      <c r="B634" s="279"/>
      <c r="C634" s="279"/>
      <c r="D634" s="279"/>
      <c r="E634" s="279"/>
      <c r="F634" s="279"/>
    </row>
    <row r="635" spans="1:6" s="10" customFormat="1" ht="12.75" customHeight="1">
      <c r="A635" s="2">
        <v>1</v>
      </c>
      <c r="B635" s="141" t="s">
        <v>1056</v>
      </c>
      <c r="C635" s="2">
        <v>2008</v>
      </c>
      <c r="D635" s="142">
        <v>1900</v>
      </c>
      <c r="E635" s="142"/>
      <c r="F635" s="283" t="s">
        <v>1163</v>
      </c>
    </row>
    <row r="636" spans="1:6" s="10" customFormat="1" ht="12.75" customHeight="1">
      <c r="A636" s="2">
        <v>2</v>
      </c>
      <c r="B636" s="141" t="s">
        <v>727</v>
      </c>
      <c r="C636" s="2">
        <v>2010</v>
      </c>
      <c r="D636" s="142">
        <v>580</v>
      </c>
      <c r="E636" s="142"/>
      <c r="F636" s="284"/>
    </row>
    <row r="637" spans="1:6" s="10" customFormat="1" ht="12.75" customHeight="1">
      <c r="A637" s="244" t="s">
        <v>502</v>
      </c>
      <c r="B637" s="244"/>
      <c r="C637" s="244"/>
      <c r="D637" s="82">
        <f>SUM(D635:D636)</f>
        <v>2480</v>
      </c>
      <c r="E637" s="82"/>
      <c r="F637" s="20"/>
    </row>
    <row r="638" spans="1:6" s="10" customFormat="1" ht="12.75" customHeight="1">
      <c r="A638" s="279" t="s">
        <v>1100</v>
      </c>
      <c r="B638" s="279"/>
      <c r="C638" s="279"/>
      <c r="D638" s="279"/>
      <c r="E638" s="279"/>
      <c r="F638" s="279"/>
    </row>
    <row r="639" spans="1:6" s="10" customFormat="1" ht="25.5">
      <c r="A639" s="2">
        <v>1</v>
      </c>
      <c r="B639" s="141" t="s">
        <v>978</v>
      </c>
      <c r="C639" s="2">
        <v>2010</v>
      </c>
      <c r="D639" s="142">
        <v>2048.36</v>
      </c>
      <c r="E639" s="142"/>
      <c r="F639" s="51" t="s">
        <v>1163</v>
      </c>
    </row>
    <row r="640" spans="1:6" s="10" customFormat="1" ht="12.75" customHeight="1">
      <c r="A640" s="244" t="s">
        <v>502</v>
      </c>
      <c r="B640" s="244"/>
      <c r="C640" s="244"/>
      <c r="D640" s="82">
        <f>SUM(D639:D639)</f>
        <v>2048.36</v>
      </c>
      <c r="E640" s="82"/>
      <c r="F640" s="20"/>
    </row>
    <row r="641" spans="1:6" s="10" customFormat="1" ht="12.75" customHeight="1">
      <c r="A641" s="279" t="s">
        <v>1101</v>
      </c>
      <c r="B641" s="279"/>
      <c r="C641" s="279"/>
      <c r="D641" s="279"/>
      <c r="E641" s="279"/>
      <c r="F641" s="279"/>
    </row>
    <row r="642" spans="1:6" s="10" customFormat="1" ht="12.75" customHeight="1">
      <c r="A642" s="2">
        <v>1</v>
      </c>
      <c r="B642" s="141" t="s">
        <v>179</v>
      </c>
      <c r="C642" s="2">
        <v>2010</v>
      </c>
      <c r="D642" s="143">
        <v>1308.97</v>
      </c>
      <c r="E642" s="143"/>
      <c r="F642" s="283" t="s">
        <v>1163</v>
      </c>
    </row>
    <row r="643" spans="1:6" s="10" customFormat="1" ht="12.75" customHeight="1">
      <c r="A643" s="2">
        <v>2</v>
      </c>
      <c r="B643" s="141" t="s">
        <v>915</v>
      </c>
      <c r="C643" s="2">
        <v>2010</v>
      </c>
      <c r="D643" s="143">
        <v>1288.92</v>
      </c>
      <c r="E643" s="143"/>
      <c r="F643" s="284"/>
    </row>
    <row r="644" spans="1:6" s="10" customFormat="1" ht="12.75" customHeight="1">
      <c r="A644" s="3"/>
      <c r="B644" s="3" t="s">
        <v>794</v>
      </c>
      <c r="C644" s="3"/>
      <c r="D644" s="82">
        <f>SUM(D642:D643)</f>
        <v>2597.8900000000003</v>
      </c>
      <c r="E644" s="82"/>
      <c r="F644" s="20"/>
    </row>
    <row r="645" spans="1:6" s="10" customFormat="1" ht="12.75" customHeight="1">
      <c r="A645" s="279" t="s">
        <v>1102</v>
      </c>
      <c r="B645" s="279"/>
      <c r="C645" s="279"/>
      <c r="D645" s="279"/>
      <c r="E645" s="279"/>
      <c r="F645" s="279"/>
    </row>
    <row r="646" spans="1:6" s="10" customFormat="1" ht="12.75" customHeight="1">
      <c r="A646" s="2">
        <v>1</v>
      </c>
      <c r="B646" s="141" t="s">
        <v>795</v>
      </c>
      <c r="C646" s="2">
        <v>2007</v>
      </c>
      <c r="D646" s="142">
        <v>2091.68</v>
      </c>
      <c r="E646" s="142"/>
      <c r="F646" s="283" t="s">
        <v>1163</v>
      </c>
    </row>
    <row r="647" spans="1:6" s="10" customFormat="1" ht="12.75" customHeight="1">
      <c r="A647" s="2">
        <v>2</v>
      </c>
      <c r="B647" s="141" t="s">
        <v>796</v>
      </c>
      <c r="C647" s="2">
        <v>2008</v>
      </c>
      <c r="D647" s="142">
        <v>286</v>
      </c>
      <c r="E647" s="142"/>
      <c r="F647" s="285"/>
    </row>
    <row r="648" spans="1:6" s="10" customFormat="1" ht="12.75" customHeight="1">
      <c r="A648" s="2">
        <v>3</v>
      </c>
      <c r="B648" s="141" t="s">
        <v>764</v>
      </c>
      <c r="C648" s="2">
        <v>2008</v>
      </c>
      <c r="D648" s="142">
        <v>2924</v>
      </c>
      <c r="E648" s="142"/>
      <c r="F648" s="285"/>
    </row>
    <row r="649" spans="1:6" s="10" customFormat="1" ht="12.75" customHeight="1">
      <c r="A649" s="2">
        <v>4</v>
      </c>
      <c r="B649" s="141" t="s">
        <v>797</v>
      </c>
      <c r="C649" s="2">
        <v>2008</v>
      </c>
      <c r="D649" s="142">
        <v>230</v>
      </c>
      <c r="E649" s="142"/>
      <c r="F649" s="285"/>
    </row>
    <row r="650" spans="1:6" s="10" customFormat="1" ht="12.75" customHeight="1">
      <c r="A650" s="2">
        <v>5</v>
      </c>
      <c r="B650" s="141" t="s">
        <v>798</v>
      </c>
      <c r="C650" s="2">
        <v>2008</v>
      </c>
      <c r="D650" s="142">
        <v>399</v>
      </c>
      <c r="E650" s="142"/>
      <c r="F650" s="285"/>
    </row>
    <row r="651" spans="1:6" s="10" customFormat="1" ht="12.75" customHeight="1">
      <c r="A651" s="2">
        <v>6</v>
      </c>
      <c r="B651" s="141" t="s">
        <v>799</v>
      </c>
      <c r="C651" s="2">
        <v>2009</v>
      </c>
      <c r="D651" s="142">
        <v>343</v>
      </c>
      <c r="E651" s="142"/>
      <c r="F651" s="284"/>
    </row>
    <row r="652" spans="1:6" s="10" customFormat="1" ht="12.75" customHeight="1">
      <c r="A652" s="244" t="s">
        <v>502</v>
      </c>
      <c r="B652" s="244"/>
      <c r="C652" s="244"/>
      <c r="D652" s="82">
        <f>SUM(D646:D651)</f>
        <v>6273.68</v>
      </c>
      <c r="E652" s="82"/>
      <c r="F652" s="20"/>
    </row>
    <row r="653" spans="1:6" s="10" customFormat="1" ht="12.75" customHeight="1">
      <c r="A653" s="279" t="s">
        <v>1103</v>
      </c>
      <c r="B653" s="279"/>
      <c r="C653" s="279"/>
      <c r="D653" s="279"/>
      <c r="E653" s="279"/>
      <c r="F653" s="279"/>
    </row>
    <row r="654" spans="1:6" s="10" customFormat="1" ht="12.75" customHeight="1">
      <c r="A654" s="2">
        <v>1</v>
      </c>
      <c r="B654" s="141" t="s">
        <v>1061</v>
      </c>
      <c r="C654" s="2">
        <v>2008</v>
      </c>
      <c r="D654" s="143">
        <v>250</v>
      </c>
      <c r="E654" s="143"/>
      <c r="F654" s="283" t="s">
        <v>1163</v>
      </c>
    </row>
    <row r="655" spans="1:6" s="10" customFormat="1" ht="12.75" customHeight="1">
      <c r="A655" s="2">
        <v>2</v>
      </c>
      <c r="B655" s="141" t="s">
        <v>776</v>
      </c>
      <c r="C655" s="2">
        <v>2007</v>
      </c>
      <c r="D655" s="143">
        <v>390</v>
      </c>
      <c r="E655" s="143"/>
      <c r="F655" s="285"/>
    </row>
    <row r="656" spans="1:6" s="10" customFormat="1" ht="12.75" customHeight="1">
      <c r="A656" s="2">
        <v>3</v>
      </c>
      <c r="B656" s="141" t="s">
        <v>168</v>
      </c>
      <c r="C656" s="2">
        <v>2008</v>
      </c>
      <c r="D656" s="143">
        <v>399</v>
      </c>
      <c r="E656" s="143"/>
      <c r="F656" s="285"/>
    </row>
    <row r="657" spans="1:6" s="10" customFormat="1" ht="12.75" customHeight="1">
      <c r="A657" s="2">
        <v>4</v>
      </c>
      <c r="B657" s="141" t="s">
        <v>33</v>
      </c>
      <c r="C657" s="2">
        <v>2010</v>
      </c>
      <c r="D657" s="142">
        <v>410</v>
      </c>
      <c r="E657" s="142"/>
      <c r="F657" s="284"/>
    </row>
    <row r="658" spans="1:6" s="10" customFormat="1" ht="12.75" customHeight="1">
      <c r="A658" s="244" t="s">
        <v>502</v>
      </c>
      <c r="B658" s="244"/>
      <c r="C658" s="244"/>
      <c r="D658" s="82">
        <f>SUM(D654:D657)</f>
        <v>1449</v>
      </c>
      <c r="E658" s="82"/>
      <c r="F658" s="20"/>
    </row>
    <row r="659" spans="1:6" s="10" customFormat="1" ht="12.75" customHeight="1">
      <c r="A659" s="279" t="s">
        <v>1104</v>
      </c>
      <c r="B659" s="279"/>
      <c r="C659" s="279"/>
      <c r="D659" s="279"/>
      <c r="E659" s="279"/>
      <c r="F659" s="279"/>
    </row>
    <row r="660" spans="1:6" s="10" customFormat="1" ht="12.75" customHeight="1">
      <c r="A660" s="27">
        <v>1</v>
      </c>
      <c r="B660" s="158" t="s">
        <v>800</v>
      </c>
      <c r="C660" s="27">
        <v>2007</v>
      </c>
      <c r="D660" s="182">
        <v>3499</v>
      </c>
      <c r="E660" s="182"/>
      <c r="F660" s="283" t="s">
        <v>1163</v>
      </c>
    </row>
    <row r="661" spans="1:6" s="10" customFormat="1" ht="12.75" customHeight="1">
      <c r="A661" s="27">
        <v>2</v>
      </c>
      <c r="B661" s="158" t="s">
        <v>8</v>
      </c>
      <c r="C661" s="27">
        <v>2010</v>
      </c>
      <c r="D661" s="182">
        <v>5600</v>
      </c>
      <c r="E661" s="182"/>
      <c r="F661" s="284"/>
    </row>
    <row r="662" spans="1:6" s="10" customFormat="1" ht="12.75" customHeight="1">
      <c r="A662" s="244" t="s">
        <v>502</v>
      </c>
      <c r="B662" s="244"/>
      <c r="C662" s="244"/>
      <c r="D662" s="82">
        <f>SUM(D660:D661)</f>
        <v>9099</v>
      </c>
      <c r="E662" s="82"/>
      <c r="F662" s="20"/>
    </row>
    <row r="663" spans="1:6" s="10" customFormat="1" ht="12.75" customHeight="1">
      <c r="A663" s="279" t="s">
        <v>1105</v>
      </c>
      <c r="B663" s="279"/>
      <c r="C663" s="279"/>
      <c r="D663" s="279"/>
      <c r="E663" s="279"/>
      <c r="F663" s="279"/>
    </row>
    <row r="664" spans="1:6" s="10" customFormat="1" ht="12.75" customHeight="1">
      <c r="A664" s="2">
        <v>1</v>
      </c>
      <c r="B664" s="151" t="s">
        <v>915</v>
      </c>
      <c r="C664" s="2">
        <v>2010</v>
      </c>
      <c r="D664" s="145">
        <v>2599</v>
      </c>
      <c r="E664" s="145"/>
      <c r="F664" s="283" t="s">
        <v>1163</v>
      </c>
    </row>
    <row r="665" spans="1:6" s="10" customFormat="1" ht="12.75" customHeight="1">
      <c r="A665" s="2">
        <v>2</v>
      </c>
      <c r="B665" s="151" t="s">
        <v>780</v>
      </c>
      <c r="C665" s="2">
        <v>2008</v>
      </c>
      <c r="D665" s="145">
        <v>1285</v>
      </c>
      <c r="E665" s="145"/>
      <c r="F665" s="284"/>
    </row>
    <row r="666" spans="1:6" s="10" customFormat="1" ht="12.75" customHeight="1">
      <c r="A666" s="244" t="s">
        <v>502</v>
      </c>
      <c r="B666" s="244"/>
      <c r="C666" s="244"/>
      <c r="D666" s="82">
        <f>SUM(D664:D665)</f>
        <v>3884</v>
      </c>
      <c r="E666" s="82"/>
      <c r="F666" s="20"/>
    </row>
    <row r="667" spans="1:6" s="10" customFormat="1" ht="12.75" customHeight="1">
      <c r="A667" s="279" t="s">
        <v>1106</v>
      </c>
      <c r="B667" s="279"/>
      <c r="C667" s="279"/>
      <c r="D667" s="279"/>
      <c r="E667" s="279"/>
      <c r="F667" s="279"/>
    </row>
    <row r="668" spans="1:6" s="10" customFormat="1" ht="12.75" customHeight="1">
      <c r="A668" s="2">
        <v>1</v>
      </c>
      <c r="B668" s="141" t="s">
        <v>762</v>
      </c>
      <c r="C668" s="2">
        <v>2007</v>
      </c>
      <c r="D668" s="142">
        <v>3367</v>
      </c>
      <c r="E668" s="142"/>
      <c r="F668" s="283" t="s">
        <v>1163</v>
      </c>
    </row>
    <row r="669" spans="1:6" s="10" customFormat="1" ht="12.75" customHeight="1">
      <c r="A669" s="2">
        <v>2</v>
      </c>
      <c r="B669" s="141" t="s">
        <v>801</v>
      </c>
      <c r="C669" s="2">
        <v>2008</v>
      </c>
      <c r="D669" s="142">
        <v>1800</v>
      </c>
      <c r="E669" s="142"/>
      <c r="F669" s="285"/>
    </row>
    <row r="670" spans="1:6" s="10" customFormat="1" ht="12.75" customHeight="1">
      <c r="A670" s="2">
        <v>3</v>
      </c>
      <c r="B670" s="141" t="s">
        <v>802</v>
      </c>
      <c r="C670" s="2">
        <v>2008</v>
      </c>
      <c r="D670" s="142">
        <v>2290</v>
      </c>
      <c r="E670" s="142"/>
      <c r="F670" s="285"/>
    </row>
    <row r="671" spans="1:6" s="10" customFormat="1" ht="12.75" customHeight="1">
      <c r="A671" s="2">
        <v>4</v>
      </c>
      <c r="B671" s="141" t="s">
        <v>768</v>
      </c>
      <c r="C671" s="2">
        <v>2008</v>
      </c>
      <c r="D671" s="142">
        <v>2860</v>
      </c>
      <c r="E671" s="142"/>
      <c r="F671" s="285"/>
    </row>
    <row r="672" spans="1:6" s="10" customFormat="1" ht="12.75" customHeight="1">
      <c r="A672" s="2">
        <v>5</v>
      </c>
      <c r="B672" s="141" t="s">
        <v>806</v>
      </c>
      <c r="C672" s="2">
        <v>2008</v>
      </c>
      <c r="D672" s="142">
        <v>1030</v>
      </c>
      <c r="E672" s="142"/>
      <c r="F672" s="285"/>
    </row>
    <row r="673" spans="1:7" s="10" customFormat="1" ht="12.75" customHeight="1">
      <c r="A673" s="2">
        <v>6</v>
      </c>
      <c r="B673" s="141" t="s">
        <v>915</v>
      </c>
      <c r="C673" s="2">
        <v>2010</v>
      </c>
      <c r="D673" s="142">
        <v>2775</v>
      </c>
      <c r="E673" s="142"/>
      <c r="F673" s="285"/>
      <c r="G673" s="98"/>
    </row>
    <row r="674" spans="1:6" s="10" customFormat="1" ht="12.75" customHeight="1">
      <c r="A674" s="2">
        <v>7</v>
      </c>
      <c r="B674" s="141" t="s">
        <v>762</v>
      </c>
      <c r="C674" s="2">
        <v>2011</v>
      </c>
      <c r="D674" s="142">
        <v>1874</v>
      </c>
      <c r="E674" s="142"/>
      <c r="F674" s="284"/>
    </row>
    <row r="675" spans="1:6" s="10" customFormat="1" ht="12.75" customHeight="1">
      <c r="A675" s="244" t="s">
        <v>502</v>
      </c>
      <c r="B675" s="244"/>
      <c r="C675" s="244"/>
      <c r="D675" s="82">
        <f>SUM(D668:D674)</f>
        <v>15996</v>
      </c>
      <c r="E675" s="82"/>
      <c r="F675" s="20"/>
    </row>
    <row r="676" spans="1:6" s="10" customFormat="1" ht="12.75" customHeight="1">
      <c r="A676" s="279" t="s">
        <v>1107</v>
      </c>
      <c r="B676" s="279"/>
      <c r="C676" s="279"/>
      <c r="D676" s="279"/>
      <c r="E676" s="279"/>
      <c r="F676" s="279"/>
    </row>
    <row r="677" spans="1:6" s="10" customFormat="1" ht="12.75" customHeight="1">
      <c r="A677" s="2">
        <v>1</v>
      </c>
      <c r="B677" s="141" t="s">
        <v>807</v>
      </c>
      <c r="C677" s="2"/>
      <c r="D677" s="142">
        <v>917</v>
      </c>
      <c r="E677" s="142"/>
      <c r="F677" s="283" t="s">
        <v>1163</v>
      </c>
    </row>
    <row r="678" spans="1:6" s="10" customFormat="1" ht="12.75" customHeight="1">
      <c r="A678" s="2">
        <v>2</v>
      </c>
      <c r="B678" s="141" t="s">
        <v>808</v>
      </c>
      <c r="C678" s="2"/>
      <c r="D678" s="142">
        <v>1389.98</v>
      </c>
      <c r="E678" s="142"/>
      <c r="F678" s="285"/>
    </row>
    <row r="679" spans="1:6" s="10" customFormat="1" ht="12.75" customHeight="1">
      <c r="A679" s="2">
        <v>3</v>
      </c>
      <c r="B679" s="141" t="s">
        <v>652</v>
      </c>
      <c r="C679" s="2"/>
      <c r="D679" s="142">
        <v>2000</v>
      </c>
      <c r="E679" s="142"/>
      <c r="F679" s="285"/>
    </row>
    <row r="680" spans="1:6" s="10" customFormat="1" ht="12.75" customHeight="1">
      <c r="A680" s="2">
        <v>4</v>
      </c>
      <c r="B680" s="141" t="s">
        <v>809</v>
      </c>
      <c r="C680" s="2"/>
      <c r="D680" s="142">
        <v>475.8</v>
      </c>
      <c r="E680" s="142"/>
      <c r="F680" s="284"/>
    </row>
    <row r="681" spans="1:6" s="10" customFormat="1" ht="12.75" customHeight="1">
      <c r="A681" s="244" t="s">
        <v>502</v>
      </c>
      <c r="B681" s="244"/>
      <c r="C681" s="244"/>
      <c r="D681" s="82">
        <f>SUM(D677:D680)</f>
        <v>4782.78</v>
      </c>
      <c r="E681" s="82"/>
      <c r="F681" s="20"/>
    </row>
    <row r="682" spans="1:6" s="10" customFormat="1" ht="12.75" customHeight="1">
      <c r="A682" s="106"/>
      <c r="B682" s="15"/>
      <c r="C682" s="16"/>
      <c r="D682" s="86"/>
      <c r="E682" s="86"/>
      <c r="F682" s="68"/>
    </row>
    <row r="683" spans="1:6" s="10" customFormat="1" ht="12.75" customHeight="1">
      <c r="A683" s="280" t="s">
        <v>488</v>
      </c>
      <c r="B683" s="281"/>
      <c r="C683" s="281"/>
      <c r="D683" s="281"/>
      <c r="E683" s="281"/>
      <c r="F683" s="282"/>
    </row>
    <row r="684" spans="1:6" s="10" customFormat="1" ht="51">
      <c r="A684" s="3" t="s">
        <v>478</v>
      </c>
      <c r="B684" s="3" t="s">
        <v>479</v>
      </c>
      <c r="C684" s="3" t="s">
        <v>480</v>
      </c>
      <c r="D684" s="81" t="s">
        <v>481</v>
      </c>
      <c r="E684" s="81" t="s">
        <v>1112</v>
      </c>
      <c r="F684" s="81" t="s">
        <v>1058</v>
      </c>
    </row>
    <row r="685" spans="1:6" ht="12.75" customHeight="1">
      <c r="A685" s="279" t="s">
        <v>646</v>
      </c>
      <c r="B685" s="279"/>
      <c r="C685" s="279"/>
      <c r="D685" s="279"/>
      <c r="E685" s="279"/>
      <c r="F685" s="279"/>
    </row>
    <row r="686" spans="1:6" s="10" customFormat="1" ht="25.5">
      <c r="A686" s="2">
        <v>1</v>
      </c>
      <c r="B686" s="141" t="s">
        <v>810</v>
      </c>
      <c r="C686" s="2">
        <v>2007</v>
      </c>
      <c r="D686" s="142">
        <v>8500</v>
      </c>
      <c r="E686" s="142"/>
      <c r="F686" s="51" t="s">
        <v>1163</v>
      </c>
    </row>
    <row r="687" spans="1:6" s="10" customFormat="1" ht="12.75" customHeight="1">
      <c r="A687" s="244" t="s">
        <v>502</v>
      </c>
      <c r="B687" s="244"/>
      <c r="C687" s="244"/>
      <c r="D687" s="82">
        <f>SUM(D686:D686)</f>
        <v>8500</v>
      </c>
      <c r="E687" s="82"/>
      <c r="F687" s="20"/>
    </row>
    <row r="688" spans="1:6" s="10" customFormat="1" ht="12.75" customHeight="1">
      <c r="A688" s="279" t="s">
        <v>811</v>
      </c>
      <c r="B688" s="279"/>
      <c r="C688" s="279"/>
      <c r="D688" s="279"/>
      <c r="E688" s="279"/>
      <c r="F688" s="279"/>
    </row>
    <row r="689" spans="1:6" s="10" customFormat="1" ht="38.25">
      <c r="A689" s="2">
        <v>1</v>
      </c>
      <c r="B689" s="141" t="s">
        <v>812</v>
      </c>
      <c r="C689" s="2">
        <v>2008</v>
      </c>
      <c r="D689" s="142">
        <v>8500</v>
      </c>
      <c r="E689" s="142"/>
      <c r="F689" s="283" t="s">
        <v>1163</v>
      </c>
    </row>
    <row r="690" spans="1:6" s="10" customFormat="1" ht="25.5">
      <c r="A690" s="2">
        <v>2</v>
      </c>
      <c r="B690" s="141" t="s">
        <v>948</v>
      </c>
      <c r="C690" s="2">
        <v>2010</v>
      </c>
      <c r="D690" s="142">
        <v>1778.99</v>
      </c>
      <c r="E690" s="142"/>
      <c r="F690" s="284"/>
    </row>
    <row r="691" spans="1:6" ht="12.75" customHeight="1">
      <c r="A691" s="244" t="s">
        <v>502</v>
      </c>
      <c r="B691" s="244"/>
      <c r="C691" s="244"/>
      <c r="D691" s="82">
        <f>SUM(D689:D690)</f>
        <v>10278.99</v>
      </c>
      <c r="E691" s="82"/>
      <c r="F691" s="133"/>
    </row>
    <row r="692" spans="1:6" s="12" customFormat="1" ht="12.75" customHeight="1">
      <c r="A692" s="279" t="s">
        <v>873</v>
      </c>
      <c r="B692" s="279"/>
      <c r="C692" s="279"/>
      <c r="D692" s="279"/>
      <c r="E692" s="279"/>
      <c r="F692" s="279"/>
    </row>
    <row r="693" spans="1:6" s="12" customFormat="1" ht="12.75" customHeight="1">
      <c r="A693" s="2">
        <v>1</v>
      </c>
      <c r="B693" s="141" t="s">
        <v>874</v>
      </c>
      <c r="C693" s="2">
        <v>2007</v>
      </c>
      <c r="D693" s="142">
        <v>8500</v>
      </c>
      <c r="E693" s="142"/>
      <c r="F693" s="283" t="s">
        <v>1163</v>
      </c>
    </row>
    <row r="694" spans="1:6" s="12" customFormat="1" ht="12.75" customHeight="1">
      <c r="A694" s="2">
        <v>2</v>
      </c>
      <c r="B694" s="141" t="s">
        <v>875</v>
      </c>
      <c r="C694" s="2">
        <v>2009</v>
      </c>
      <c r="D694" s="142">
        <v>1149</v>
      </c>
      <c r="E694" s="142"/>
      <c r="F694" s="284"/>
    </row>
    <row r="695" spans="1:6" s="12" customFormat="1" ht="12.75" customHeight="1">
      <c r="A695" s="244" t="s">
        <v>502</v>
      </c>
      <c r="B695" s="244"/>
      <c r="C695" s="244"/>
      <c r="D695" s="82">
        <f>SUM(D693:D694)</f>
        <v>9649</v>
      </c>
      <c r="E695" s="82"/>
      <c r="F695" s="198"/>
    </row>
    <row r="696" spans="1:6" s="12" customFormat="1" ht="12.75" customHeight="1">
      <c r="A696" s="279" t="s">
        <v>876</v>
      </c>
      <c r="B696" s="279"/>
      <c r="C696" s="279"/>
      <c r="D696" s="279"/>
      <c r="E696" s="279"/>
      <c r="F696" s="279"/>
    </row>
    <row r="697" spans="1:6" s="12" customFormat="1" ht="25.5">
      <c r="A697" s="2">
        <v>1</v>
      </c>
      <c r="B697" s="141" t="s">
        <v>877</v>
      </c>
      <c r="C697" s="2">
        <v>2007</v>
      </c>
      <c r="D697" s="145">
        <v>8780</v>
      </c>
      <c r="E697" s="145"/>
      <c r="F697" s="51" t="s">
        <v>1163</v>
      </c>
    </row>
    <row r="698" spans="1:6" s="12" customFormat="1" ht="12.75" customHeight="1">
      <c r="A698" s="244" t="s">
        <v>502</v>
      </c>
      <c r="B698" s="244"/>
      <c r="C698" s="244"/>
      <c r="D698" s="82">
        <f>D697</f>
        <v>8780</v>
      </c>
      <c r="E698" s="82"/>
      <c r="F698" s="198"/>
    </row>
    <row r="699" spans="1:6" s="12" customFormat="1" ht="12.75" customHeight="1">
      <c r="A699" s="279" t="s">
        <v>53</v>
      </c>
      <c r="B699" s="279"/>
      <c r="C699" s="279"/>
      <c r="D699" s="279"/>
      <c r="E699" s="279"/>
      <c r="F699" s="279"/>
    </row>
    <row r="700" spans="1:6" s="12" customFormat="1" ht="12.75" customHeight="1">
      <c r="A700" s="2">
        <v>1</v>
      </c>
      <c r="B700" s="141" t="s">
        <v>878</v>
      </c>
      <c r="C700" s="2">
        <v>2007</v>
      </c>
      <c r="D700" s="145">
        <v>9000</v>
      </c>
      <c r="E700" s="145"/>
      <c r="F700" s="283" t="s">
        <v>1163</v>
      </c>
    </row>
    <row r="701" spans="1:6" s="12" customFormat="1" ht="12.75" customHeight="1">
      <c r="A701" s="2">
        <v>2</v>
      </c>
      <c r="B701" s="141" t="s">
        <v>879</v>
      </c>
      <c r="C701" s="2">
        <v>2008</v>
      </c>
      <c r="D701" s="145">
        <v>9980.82</v>
      </c>
      <c r="E701" s="145"/>
      <c r="F701" s="284"/>
    </row>
    <row r="702" spans="1:6" s="12" customFormat="1" ht="12.75" customHeight="1">
      <c r="A702" s="244" t="s">
        <v>502</v>
      </c>
      <c r="B702" s="244"/>
      <c r="C702" s="244"/>
      <c r="D702" s="82">
        <f>SUM(D700:D701)</f>
        <v>18980.82</v>
      </c>
      <c r="E702" s="82"/>
      <c r="F702" s="198"/>
    </row>
    <row r="703" spans="1:6" s="12" customFormat="1" ht="12.75" customHeight="1">
      <c r="A703" s="279" t="s">
        <v>990</v>
      </c>
      <c r="B703" s="279"/>
      <c r="C703" s="279"/>
      <c r="D703" s="279"/>
      <c r="E703" s="279"/>
      <c r="F703" s="279"/>
    </row>
    <row r="704" spans="1:6" s="12" customFormat="1" ht="12.75" customHeight="1">
      <c r="A704" s="39">
        <v>1</v>
      </c>
      <c r="B704" s="36" t="s">
        <v>991</v>
      </c>
      <c r="C704" s="39">
        <v>2010</v>
      </c>
      <c r="D704" s="157">
        <v>1244.4</v>
      </c>
      <c r="E704" s="157"/>
      <c r="F704" s="283" t="s">
        <v>1163</v>
      </c>
    </row>
    <row r="705" spans="1:6" s="12" customFormat="1" ht="12.75" customHeight="1">
      <c r="A705" s="39">
        <v>2</v>
      </c>
      <c r="B705" s="36" t="s">
        <v>992</v>
      </c>
      <c r="C705" s="39">
        <v>2010</v>
      </c>
      <c r="D705" s="157">
        <v>976</v>
      </c>
      <c r="E705" s="157"/>
      <c r="F705" s="285"/>
    </row>
    <row r="706" spans="1:6" s="12" customFormat="1" ht="12.75" customHeight="1">
      <c r="A706" s="39">
        <v>3</v>
      </c>
      <c r="B706" s="159" t="s">
        <v>211</v>
      </c>
      <c r="C706" s="180">
        <v>2011</v>
      </c>
      <c r="D706" s="159">
        <v>3500</v>
      </c>
      <c r="E706" s="159"/>
      <c r="F706" s="284"/>
    </row>
    <row r="707" spans="1:6" s="12" customFormat="1" ht="12.75" customHeight="1">
      <c r="A707" s="244" t="s">
        <v>502</v>
      </c>
      <c r="B707" s="244"/>
      <c r="C707" s="244"/>
      <c r="D707" s="82">
        <f>SUM(D704:D706)</f>
        <v>5720.4</v>
      </c>
      <c r="E707" s="82"/>
      <c r="F707" s="198"/>
    </row>
    <row r="708" spans="1:6" s="12" customFormat="1" ht="12.75" customHeight="1">
      <c r="A708" s="279" t="s">
        <v>1054</v>
      </c>
      <c r="B708" s="279"/>
      <c r="C708" s="279"/>
      <c r="D708" s="279"/>
      <c r="E708" s="279"/>
      <c r="F708" s="279"/>
    </row>
    <row r="709" spans="1:6" s="12" customFormat="1" ht="25.5">
      <c r="A709" s="2">
        <v>1</v>
      </c>
      <c r="B709" s="141" t="s">
        <v>880</v>
      </c>
      <c r="C709" s="2">
        <v>2008</v>
      </c>
      <c r="D709" s="142">
        <v>26535</v>
      </c>
      <c r="E709" s="142"/>
      <c r="F709" s="51" t="s">
        <v>1163</v>
      </c>
    </row>
    <row r="710" spans="1:6" s="10" customFormat="1" ht="12.75" customHeight="1">
      <c r="A710" s="244" t="s">
        <v>502</v>
      </c>
      <c r="B710" s="244"/>
      <c r="C710" s="244"/>
      <c r="D710" s="82">
        <f>SUM(D709:D709)</f>
        <v>26535</v>
      </c>
      <c r="E710" s="82"/>
      <c r="F710" s="20"/>
    </row>
    <row r="711" spans="1:6" s="10" customFormat="1" ht="12.75" customHeight="1">
      <c r="A711" s="279" t="s">
        <v>1108</v>
      </c>
      <c r="B711" s="279"/>
      <c r="C711" s="279"/>
      <c r="D711" s="279"/>
      <c r="E711" s="279"/>
      <c r="F711" s="279"/>
    </row>
    <row r="712" spans="1:6" s="10" customFormat="1" ht="25.5">
      <c r="A712" s="2">
        <v>1</v>
      </c>
      <c r="B712" s="141" t="s">
        <v>1051</v>
      </c>
      <c r="C712" s="2" t="s">
        <v>1052</v>
      </c>
      <c r="D712" s="142">
        <v>9430.6</v>
      </c>
      <c r="E712" s="142"/>
      <c r="F712" s="51" t="s">
        <v>1163</v>
      </c>
    </row>
    <row r="713" spans="1:6" s="10" customFormat="1" ht="12.75" customHeight="1">
      <c r="A713" s="244" t="s">
        <v>502</v>
      </c>
      <c r="B713" s="244"/>
      <c r="C713" s="244"/>
      <c r="D713" s="82">
        <f>SUM(D712:D712)</f>
        <v>9430.6</v>
      </c>
      <c r="E713" s="82"/>
      <c r="F713" s="20"/>
    </row>
    <row r="714" spans="1:6" s="10" customFormat="1" ht="12.75" customHeight="1">
      <c r="A714" s="279" t="s">
        <v>1109</v>
      </c>
      <c r="B714" s="279"/>
      <c r="C714" s="279"/>
      <c r="D714" s="279"/>
      <c r="E714" s="279"/>
      <c r="F714" s="279"/>
    </row>
    <row r="715" spans="1:6" s="10" customFormat="1" ht="76.5">
      <c r="A715" s="2">
        <v>1</v>
      </c>
      <c r="B715" s="141" t="s">
        <v>881</v>
      </c>
      <c r="C715" s="2" t="s">
        <v>131</v>
      </c>
      <c r="D715" s="142">
        <v>29599.18</v>
      </c>
      <c r="E715" s="142"/>
      <c r="F715" s="51" t="s">
        <v>1163</v>
      </c>
    </row>
    <row r="716" spans="1:6" s="10" customFormat="1" ht="12.75" customHeight="1">
      <c r="A716" s="244" t="s">
        <v>502</v>
      </c>
      <c r="B716" s="244"/>
      <c r="C716" s="244"/>
      <c r="D716" s="82">
        <f>SUM(D715:D715)</f>
        <v>29599.18</v>
      </c>
      <c r="E716" s="82"/>
      <c r="F716" s="20"/>
    </row>
    <row r="717" spans="1:6" s="10" customFormat="1" ht="12.75" customHeight="1">
      <c r="A717" s="279" t="s">
        <v>1110</v>
      </c>
      <c r="B717" s="279"/>
      <c r="C717" s="279"/>
      <c r="D717" s="279"/>
      <c r="E717" s="279"/>
      <c r="F717" s="279"/>
    </row>
    <row r="718" spans="1:7" s="10" customFormat="1" ht="28.5">
      <c r="A718" s="2">
        <v>1</v>
      </c>
      <c r="B718" s="141" t="s">
        <v>195</v>
      </c>
      <c r="C718" s="2">
        <v>2011</v>
      </c>
      <c r="D718" s="145">
        <v>5000</v>
      </c>
      <c r="E718" s="145"/>
      <c r="F718" s="233" t="s">
        <v>1057</v>
      </c>
      <c r="G718" s="98"/>
    </row>
    <row r="719" spans="1:6" s="10" customFormat="1" ht="12.75" customHeight="1">
      <c r="A719" s="3"/>
      <c r="B719" s="3" t="s">
        <v>502</v>
      </c>
      <c r="C719" s="3"/>
      <c r="D719" s="82">
        <f>SUM(D718)</f>
        <v>5000</v>
      </c>
      <c r="E719" s="82"/>
      <c r="F719" s="20"/>
    </row>
    <row r="720" spans="1:6" s="10" customFormat="1" ht="12.75" customHeight="1">
      <c r="A720" s="279" t="s">
        <v>1111</v>
      </c>
      <c r="B720" s="279"/>
      <c r="C720" s="279"/>
      <c r="D720" s="279"/>
      <c r="E720" s="279"/>
      <c r="F720" s="279"/>
    </row>
    <row r="721" spans="1:6" s="10" customFormat="1" ht="25.5">
      <c r="A721" s="2">
        <v>1</v>
      </c>
      <c r="B721" s="141" t="s">
        <v>140</v>
      </c>
      <c r="C721" s="2">
        <v>2011</v>
      </c>
      <c r="D721" s="143">
        <v>6150</v>
      </c>
      <c r="E721" s="143"/>
      <c r="F721" s="51" t="s">
        <v>1163</v>
      </c>
    </row>
    <row r="722" spans="1:6" s="10" customFormat="1" ht="12.75" customHeight="1">
      <c r="A722" s="3"/>
      <c r="B722" s="3"/>
      <c r="C722" s="3"/>
      <c r="D722" s="82">
        <f>SUM(D721)</f>
        <v>6150</v>
      </c>
      <c r="E722" s="82"/>
      <c r="F722" s="20"/>
    </row>
    <row r="723" spans="6:7" s="10" customFormat="1" ht="12.75" customHeight="1">
      <c r="F723" s="68"/>
      <c r="G723" s="71"/>
    </row>
    <row r="724" spans="1:6" s="10" customFormat="1" ht="12.75" customHeight="1">
      <c r="A724" s="106"/>
      <c r="B724" s="15"/>
      <c r="C724" s="16"/>
      <c r="D724" s="86"/>
      <c r="E724" s="86"/>
      <c r="F724" s="68"/>
    </row>
    <row r="725" spans="1:6" s="10" customFormat="1" ht="12.75" customHeight="1">
      <c r="A725" s="106"/>
      <c r="B725" s="286" t="s">
        <v>483</v>
      </c>
      <c r="C725" s="286"/>
      <c r="D725" s="87">
        <f>SUM(D165,D195,D198,D202,D218,D243,D274,D284,D303,D314,D345,D351,D374,D377,D382,D387,D391,D396,D401,D405,D413,D417,D420,D454,D466,D476,D481)</f>
        <v>1365129.18</v>
      </c>
      <c r="E725" s="224"/>
      <c r="F725" s="230"/>
    </row>
    <row r="726" spans="1:6" s="10" customFormat="1" ht="12.75" customHeight="1">
      <c r="A726" s="106"/>
      <c r="B726" s="286" t="s">
        <v>484</v>
      </c>
      <c r="C726" s="286"/>
      <c r="D726" s="87">
        <f>SUM(D514,D525,D529,D537,D565,D571,D581,D591,D598,D610,D613,D627,D633,D630,D637,D640,D644,D652,D658,D662,D666,D675,D681)</f>
        <v>353061.78</v>
      </c>
      <c r="E726" s="224"/>
      <c r="F726" s="230"/>
    </row>
    <row r="727" spans="1:6" s="10" customFormat="1" ht="12.75" customHeight="1">
      <c r="A727" s="106"/>
      <c r="B727" s="286" t="s">
        <v>485</v>
      </c>
      <c r="C727" s="286"/>
      <c r="D727" s="87">
        <f>SUM(D687,D691,D695,D698,D702,D707,D710,D713,D716,D719,D722)</f>
        <v>138623.99</v>
      </c>
      <c r="E727" s="224"/>
      <c r="F727" s="230"/>
    </row>
    <row r="728" spans="1:6" ht="12.75">
      <c r="A728" s="106"/>
      <c r="C728" s="16"/>
      <c r="D728" s="86"/>
      <c r="E728" s="224"/>
      <c r="F728" s="231"/>
    </row>
    <row r="729" spans="1:6" s="10" customFormat="1" ht="12.75">
      <c r="A729" s="106"/>
      <c r="B729" s="15"/>
      <c r="C729" s="16"/>
      <c r="D729" s="86"/>
      <c r="E729" s="86"/>
      <c r="F729" s="232"/>
    </row>
    <row r="730" spans="1:6" s="10" customFormat="1" ht="12.75">
      <c r="A730" s="106"/>
      <c r="B730" s="15"/>
      <c r="C730" s="16"/>
      <c r="D730" s="86"/>
      <c r="E730" s="86"/>
      <c r="F730" s="68"/>
    </row>
    <row r="731" spans="1:6" s="10" customFormat="1" ht="12.75">
      <c r="A731" s="106"/>
      <c r="B731" s="15"/>
      <c r="C731" s="16"/>
      <c r="D731" s="86"/>
      <c r="E731" s="86"/>
      <c r="F731" s="68"/>
    </row>
    <row r="732" spans="1:6" s="10" customFormat="1" ht="12.75">
      <c r="A732" s="106"/>
      <c r="B732" s="15"/>
      <c r="C732" s="16"/>
      <c r="D732" s="86"/>
      <c r="E732" s="86"/>
      <c r="F732" s="68"/>
    </row>
    <row r="733" spans="1:6" s="10" customFormat="1" ht="12.75">
      <c r="A733" s="106"/>
      <c r="B733" s="15"/>
      <c r="C733" s="16"/>
      <c r="D733" s="86"/>
      <c r="E733" s="86"/>
      <c r="F733" s="68"/>
    </row>
    <row r="734" spans="1:6" s="10" customFormat="1" ht="12.75">
      <c r="A734" s="106"/>
      <c r="B734" s="15"/>
      <c r="C734" s="16"/>
      <c r="D734" s="86"/>
      <c r="E734" s="86"/>
      <c r="F734" s="68"/>
    </row>
    <row r="735" spans="1:6" s="10" customFormat="1" ht="12.75">
      <c r="A735" s="106"/>
      <c r="B735" s="15"/>
      <c r="C735" s="16"/>
      <c r="D735" s="86"/>
      <c r="E735" s="86"/>
      <c r="F735" s="68"/>
    </row>
    <row r="736" spans="1:6" s="10" customFormat="1" ht="12.75">
      <c r="A736" s="106"/>
      <c r="B736" s="15"/>
      <c r="C736" s="16"/>
      <c r="D736" s="86"/>
      <c r="E736" s="86"/>
      <c r="F736" s="68"/>
    </row>
    <row r="737" spans="1:6" s="10" customFormat="1" ht="12.75">
      <c r="A737" s="106"/>
      <c r="B737" s="15"/>
      <c r="C737" s="16"/>
      <c r="D737" s="86"/>
      <c r="E737" s="86"/>
      <c r="F737" s="68"/>
    </row>
    <row r="738" spans="1:6" s="10" customFormat="1" ht="12.75">
      <c r="A738" s="106"/>
      <c r="B738" s="15"/>
      <c r="C738" s="16"/>
      <c r="D738" s="86"/>
      <c r="E738" s="86"/>
      <c r="F738" s="68"/>
    </row>
    <row r="739" spans="1:5" ht="12.75">
      <c r="A739" s="106"/>
      <c r="C739" s="16"/>
      <c r="D739" s="86"/>
      <c r="E739" s="86"/>
    </row>
    <row r="740" spans="1:5" ht="12.75">
      <c r="A740" s="106"/>
      <c r="C740" s="16"/>
      <c r="D740" s="86"/>
      <c r="E740" s="86"/>
    </row>
    <row r="741" spans="1:5" ht="12.75">
      <c r="A741" s="106"/>
      <c r="C741" s="16"/>
      <c r="D741" s="86"/>
      <c r="E741" s="86"/>
    </row>
    <row r="742" spans="1:5" ht="12.75">
      <c r="A742" s="106"/>
      <c r="C742" s="16"/>
      <c r="D742" s="86"/>
      <c r="E742" s="86"/>
    </row>
    <row r="743" spans="1:5" ht="12.75">
      <c r="A743" s="106"/>
      <c r="C743" s="16"/>
      <c r="D743" s="86"/>
      <c r="E743" s="86"/>
    </row>
    <row r="744" spans="1:5" ht="12.75">
      <c r="A744" s="106"/>
      <c r="C744" s="16"/>
      <c r="D744" s="86"/>
      <c r="E744" s="86"/>
    </row>
    <row r="745" spans="1:5" ht="12.75">
      <c r="A745" s="106"/>
      <c r="C745" s="16"/>
      <c r="D745" s="86"/>
      <c r="E745" s="86"/>
    </row>
    <row r="746" spans="1:5" ht="12.75">
      <c r="A746" s="106"/>
      <c r="C746" s="16"/>
      <c r="D746" s="86"/>
      <c r="E746" s="86"/>
    </row>
    <row r="747" spans="1:5" ht="12.75">
      <c r="A747" s="106"/>
      <c r="C747" s="16"/>
      <c r="D747" s="86"/>
      <c r="E747" s="86"/>
    </row>
    <row r="748" spans="1:5" ht="12.75">
      <c r="A748" s="106"/>
      <c r="C748" s="16"/>
      <c r="D748" s="86"/>
      <c r="E748" s="86"/>
    </row>
    <row r="749" spans="1:5" ht="12.75">
      <c r="A749" s="106"/>
      <c r="C749" s="16"/>
      <c r="D749" s="86"/>
      <c r="E749" s="86"/>
    </row>
    <row r="750" spans="1:5" ht="12.75">
      <c r="A750" s="106"/>
      <c r="C750" s="16"/>
      <c r="D750" s="86"/>
      <c r="E750" s="86"/>
    </row>
    <row r="751" spans="1:5" ht="12.75">
      <c r="A751" s="106"/>
      <c r="C751" s="16"/>
      <c r="D751" s="86"/>
      <c r="E751" s="86"/>
    </row>
    <row r="752" spans="1:5" ht="14.25" customHeight="1">
      <c r="A752" s="106"/>
      <c r="C752" s="16"/>
      <c r="D752" s="86"/>
      <c r="E752" s="86"/>
    </row>
    <row r="753" spans="1:5" ht="12.75">
      <c r="A753" s="106"/>
      <c r="C753" s="16"/>
      <c r="D753" s="86"/>
      <c r="E753" s="86"/>
    </row>
    <row r="754" spans="1:5" ht="12.75">
      <c r="A754" s="106"/>
      <c r="C754" s="16"/>
      <c r="D754" s="86"/>
      <c r="E754" s="86"/>
    </row>
    <row r="755" spans="1:5" ht="14.25" customHeight="1">
      <c r="A755" s="106"/>
      <c r="C755" s="16"/>
      <c r="D755" s="86"/>
      <c r="E755" s="86"/>
    </row>
    <row r="756" spans="1:5" ht="12.75">
      <c r="A756" s="106"/>
      <c r="C756" s="16"/>
      <c r="D756" s="86"/>
      <c r="E756" s="86"/>
    </row>
    <row r="757" spans="1:5" ht="12.75">
      <c r="A757" s="106"/>
      <c r="C757" s="16"/>
      <c r="D757" s="86"/>
      <c r="E757" s="86"/>
    </row>
    <row r="758" spans="1:5" ht="12.75">
      <c r="A758" s="106"/>
      <c r="C758" s="16"/>
      <c r="D758" s="86"/>
      <c r="E758" s="86"/>
    </row>
    <row r="759" spans="1:5" ht="12.75">
      <c r="A759" s="106"/>
      <c r="C759" s="16"/>
      <c r="D759" s="86"/>
      <c r="E759" s="86"/>
    </row>
    <row r="760" spans="1:5" ht="12.75">
      <c r="A760" s="106"/>
      <c r="C760" s="16"/>
      <c r="D760" s="86"/>
      <c r="E760" s="86"/>
    </row>
    <row r="761" spans="1:5" ht="12.75">
      <c r="A761" s="106"/>
      <c r="C761" s="16"/>
      <c r="D761" s="86"/>
      <c r="E761" s="86"/>
    </row>
    <row r="762" spans="1:5" ht="12.75">
      <c r="A762" s="106"/>
      <c r="C762" s="16"/>
      <c r="D762" s="86"/>
      <c r="E762" s="86"/>
    </row>
    <row r="763" spans="1:5" ht="12.75">
      <c r="A763" s="106"/>
      <c r="C763" s="16"/>
      <c r="D763" s="86"/>
      <c r="E763" s="86"/>
    </row>
    <row r="764" spans="1:5" ht="12.75" customHeight="1">
      <c r="A764" s="106"/>
      <c r="C764" s="16"/>
      <c r="D764" s="86"/>
      <c r="E764" s="86"/>
    </row>
    <row r="765" spans="1:6" s="10" customFormat="1" ht="12.75">
      <c r="A765" s="106"/>
      <c r="B765" s="15"/>
      <c r="C765" s="16"/>
      <c r="D765" s="86"/>
      <c r="E765" s="86"/>
      <c r="F765" s="68"/>
    </row>
    <row r="766" spans="1:6" s="10" customFormat="1" ht="12.75">
      <c r="A766" s="106"/>
      <c r="B766" s="15"/>
      <c r="C766" s="16"/>
      <c r="D766" s="86"/>
      <c r="E766" s="86"/>
      <c r="F766" s="68"/>
    </row>
    <row r="767" spans="1:6" s="10" customFormat="1" ht="12.75">
      <c r="A767" s="106"/>
      <c r="B767" s="15"/>
      <c r="C767" s="16"/>
      <c r="D767" s="86"/>
      <c r="E767" s="86"/>
      <c r="F767" s="68"/>
    </row>
    <row r="768" spans="1:6" s="10" customFormat="1" ht="12.75">
      <c r="A768" s="106"/>
      <c r="B768" s="15"/>
      <c r="C768" s="16"/>
      <c r="D768" s="86"/>
      <c r="E768" s="86"/>
      <c r="F768" s="68"/>
    </row>
    <row r="769" spans="1:6" s="10" customFormat="1" ht="12.75">
      <c r="A769" s="106"/>
      <c r="B769" s="15"/>
      <c r="C769" s="16"/>
      <c r="D769" s="86"/>
      <c r="E769" s="86"/>
      <c r="F769" s="68"/>
    </row>
    <row r="770" spans="1:6" s="10" customFormat="1" ht="12.75">
      <c r="A770" s="106"/>
      <c r="B770" s="15"/>
      <c r="C770" s="16"/>
      <c r="D770" s="86"/>
      <c r="E770" s="86"/>
      <c r="F770" s="68"/>
    </row>
    <row r="771" spans="1:6" s="10" customFormat="1" ht="12.75">
      <c r="A771" s="106"/>
      <c r="B771" s="15"/>
      <c r="C771" s="16"/>
      <c r="D771" s="86"/>
      <c r="E771" s="86"/>
      <c r="F771" s="68"/>
    </row>
    <row r="772" spans="1:6" s="10" customFormat="1" ht="18" customHeight="1">
      <c r="A772" s="106"/>
      <c r="B772" s="15"/>
      <c r="C772" s="16"/>
      <c r="D772" s="86"/>
      <c r="E772" s="86"/>
      <c r="F772" s="68"/>
    </row>
    <row r="773" spans="1:5" ht="12.75">
      <c r="A773" s="106"/>
      <c r="C773" s="16"/>
      <c r="D773" s="86"/>
      <c r="E773" s="86"/>
    </row>
    <row r="774" spans="1:5" ht="12.75">
      <c r="A774" s="106"/>
      <c r="C774" s="16"/>
      <c r="D774" s="86"/>
      <c r="E774" s="86"/>
    </row>
    <row r="775" spans="1:5" ht="12.75">
      <c r="A775" s="106"/>
      <c r="C775" s="16"/>
      <c r="D775" s="86"/>
      <c r="E775" s="86"/>
    </row>
    <row r="776" spans="1:5" ht="12.75">
      <c r="A776" s="106"/>
      <c r="C776" s="16"/>
      <c r="D776" s="86"/>
      <c r="E776" s="86"/>
    </row>
    <row r="777" spans="1:5" ht="12.75" customHeight="1">
      <c r="A777" s="106"/>
      <c r="C777" s="16"/>
      <c r="D777" s="86"/>
      <c r="E777" s="86"/>
    </row>
    <row r="778" spans="1:5" ht="12.75">
      <c r="A778" s="106"/>
      <c r="C778" s="16"/>
      <c r="D778" s="86"/>
      <c r="E778" s="86"/>
    </row>
    <row r="779" spans="1:5" ht="12.75">
      <c r="A779" s="106"/>
      <c r="C779" s="16"/>
      <c r="D779" s="86"/>
      <c r="E779" s="86"/>
    </row>
    <row r="780" spans="1:5" ht="12.75">
      <c r="A780" s="106"/>
      <c r="C780" s="16"/>
      <c r="D780" s="86"/>
      <c r="E780" s="86"/>
    </row>
    <row r="781" spans="1:5" ht="12.75">
      <c r="A781" s="106"/>
      <c r="C781" s="16"/>
      <c r="D781" s="86"/>
      <c r="E781" s="86"/>
    </row>
    <row r="782" spans="1:5" ht="12.75">
      <c r="A782" s="106"/>
      <c r="C782" s="16"/>
      <c r="D782" s="86"/>
      <c r="E782" s="86"/>
    </row>
    <row r="783" spans="1:5" ht="12.75">
      <c r="A783" s="106"/>
      <c r="C783" s="16"/>
      <c r="D783" s="86"/>
      <c r="E783" s="86"/>
    </row>
    <row r="784" spans="1:5" ht="12.75">
      <c r="A784" s="106"/>
      <c r="C784" s="16"/>
      <c r="D784" s="86"/>
      <c r="E784" s="86"/>
    </row>
    <row r="785" spans="1:5" ht="12.75">
      <c r="A785" s="106"/>
      <c r="C785" s="16"/>
      <c r="D785" s="86"/>
      <c r="E785" s="86"/>
    </row>
    <row r="786" spans="1:5" ht="12.75">
      <c r="A786" s="106"/>
      <c r="C786" s="16"/>
      <c r="D786" s="86"/>
      <c r="E786" s="86"/>
    </row>
    <row r="787" spans="1:5" ht="14.25" customHeight="1">
      <c r="A787" s="106"/>
      <c r="C787" s="16"/>
      <c r="D787" s="86"/>
      <c r="E787" s="86"/>
    </row>
    <row r="788" spans="1:5" ht="12.75">
      <c r="A788" s="106"/>
      <c r="C788" s="16"/>
      <c r="D788" s="86"/>
      <c r="E788" s="86"/>
    </row>
    <row r="789" spans="1:5" ht="12.75">
      <c r="A789" s="106"/>
      <c r="C789" s="16"/>
      <c r="D789" s="86"/>
      <c r="E789" s="86"/>
    </row>
    <row r="790" spans="1:5" ht="12.75">
      <c r="A790" s="106"/>
      <c r="C790" s="16"/>
      <c r="D790" s="86"/>
      <c r="E790" s="86"/>
    </row>
    <row r="791" spans="1:5" ht="12.75">
      <c r="A791" s="106"/>
      <c r="C791" s="16"/>
      <c r="D791" s="86"/>
      <c r="E791" s="86"/>
    </row>
    <row r="792" spans="1:5" ht="12.75">
      <c r="A792" s="106"/>
      <c r="C792" s="16"/>
      <c r="D792" s="86"/>
      <c r="E792" s="86"/>
    </row>
    <row r="793" spans="1:5" ht="12.75">
      <c r="A793" s="106"/>
      <c r="C793" s="16"/>
      <c r="D793" s="86"/>
      <c r="E793" s="86"/>
    </row>
    <row r="794" spans="1:5" ht="12.75">
      <c r="A794" s="106"/>
      <c r="C794" s="16"/>
      <c r="D794" s="86"/>
      <c r="E794" s="86"/>
    </row>
    <row r="795" spans="1:5" ht="12.75">
      <c r="A795" s="106"/>
      <c r="C795" s="16"/>
      <c r="D795" s="86"/>
      <c r="E795" s="86"/>
    </row>
    <row r="796" spans="1:5" ht="12.75">
      <c r="A796" s="106"/>
      <c r="C796" s="16"/>
      <c r="D796" s="86"/>
      <c r="E796" s="86"/>
    </row>
    <row r="797" spans="1:5" ht="12.75">
      <c r="A797" s="106"/>
      <c r="C797" s="16"/>
      <c r="D797" s="86"/>
      <c r="E797" s="86"/>
    </row>
    <row r="798" spans="1:5" ht="12.75">
      <c r="A798" s="106"/>
      <c r="C798" s="16"/>
      <c r="D798" s="86"/>
      <c r="E798" s="86"/>
    </row>
    <row r="799" spans="1:5" ht="12.75">
      <c r="A799" s="106"/>
      <c r="C799" s="16"/>
      <c r="D799" s="86"/>
      <c r="E799" s="86"/>
    </row>
    <row r="800" spans="1:5" ht="12.75">
      <c r="A800" s="106"/>
      <c r="C800" s="16"/>
      <c r="D800" s="86"/>
      <c r="E800" s="86"/>
    </row>
    <row r="801" spans="1:5" ht="12.75">
      <c r="A801" s="106"/>
      <c r="C801" s="16"/>
      <c r="D801" s="86"/>
      <c r="E801" s="86"/>
    </row>
    <row r="802" spans="1:5" ht="12.75">
      <c r="A802" s="106"/>
      <c r="C802" s="16"/>
      <c r="D802" s="86"/>
      <c r="E802" s="86"/>
    </row>
    <row r="803" spans="1:5" ht="12.75">
      <c r="A803" s="106"/>
      <c r="C803" s="16"/>
      <c r="D803" s="86"/>
      <c r="E803" s="86"/>
    </row>
    <row r="804" spans="1:5" ht="12.75">
      <c r="A804" s="106"/>
      <c r="C804" s="16"/>
      <c r="D804" s="86"/>
      <c r="E804" s="86"/>
    </row>
    <row r="805" spans="1:5" ht="12.75">
      <c r="A805" s="106"/>
      <c r="C805" s="16"/>
      <c r="D805" s="86"/>
      <c r="E805" s="86"/>
    </row>
    <row r="806" spans="1:5" ht="12.75">
      <c r="A806" s="106"/>
      <c r="C806" s="16"/>
      <c r="D806" s="86"/>
      <c r="E806" s="86"/>
    </row>
    <row r="807" spans="1:5" ht="12.75">
      <c r="A807" s="106"/>
      <c r="C807" s="16"/>
      <c r="D807" s="86"/>
      <c r="E807" s="86"/>
    </row>
    <row r="808" spans="1:5" ht="12.75">
      <c r="A808" s="106"/>
      <c r="C808" s="16"/>
      <c r="D808" s="86"/>
      <c r="E808" s="86"/>
    </row>
    <row r="809" spans="1:5" ht="12.75">
      <c r="A809" s="106"/>
      <c r="C809" s="16"/>
      <c r="D809" s="86"/>
      <c r="E809" s="86"/>
    </row>
    <row r="810" spans="1:5" ht="12.75">
      <c r="A810" s="106"/>
      <c r="C810" s="16"/>
      <c r="D810" s="86"/>
      <c r="E810" s="86"/>
    </row>
    <row r="811" spans="1:5" ht="12.75">
      <c r="A811" s="106"/>
      <c r="C811" s="16"/>
      <c r="D811" s="86"/>
      <c r="E811" s="86"/>
    </row>
    <row r="812" spans="1:5" ht="12.75">
      <c r="A812" s="106"/>
      <c r="C812" s="16"/>
      <c r="D812" s="86"/>
      <c r="E812" s="86"/>
    </row>
    <row r="813" spans="1:5" ht="12.75">
      <c r="A813" s="106"/>
      <c r="C813" s="16"/>
      <c r="D813" s="86"/>
      <c r="E813" s="86"/>
    </row>
    <row r="814" spans="1:5" ht="12.75">
      <c r="A814" s="106"/>
      <c r="C814" s="16"/>
      <c r="D814" s="86"/>
      <c r="E814" s="86"/>
    </row>
    <row r="815" spans="1:5" ht="12.75">
      <c r="A815" s="106"/>
      <c r="C815" s="16"/>
      <c r="D815" s="86"/>
      <c r="E815" s="86"/>
    </row>
    <row r="816" spans="1:5" ht="12.75">
      <c r="A816" s="106"/>
      <c r="C816" s="16"/>
      <c r="D816" s="86"/>
      <c r="E816" s="86"/>
    </row>
    <row r="817" spans="1:5" ht="12.75">
      <c r="A817" s="106"/>
      <c r="C817" s="16"/>
      <c r="D817" s="86"/>
      <c r="E817" s="86"/>
    </row>
    <row r="818" spans="1:5" ht="12.75">
      <c r="A818" s="106"/>
      <c r="C818" s="16"/>
      <c r="D818" s="86"/>
      <c r="E818" s="86"/>
    </row>
    <row r="819" spans="1:5" ht="12.75">
      <c r="A819" s="106"/>
      <c r="C819" s="16"/>
      <c r="D819" s="86"/>
      <c r="E819" s="86"/>
    </row>
    <row r="820" spans="1:6" s="10" customFormat="1" ht="12.75">
      <c r="A820" s="106"/>
      <c r="B820" s="15"/>
      <c r="C820" s="16"/>
      <c r="D820" s="86"/>
      <c r="E820" s="86"/>
      <c r="F820" s="68"/>
    </row>
    <row r="821" spans="1:6" s="10" customFormat="1" ht="12.75">
      <c r="A821" s="106"/>
      <c r="B821" s="15"/>
      <c r="C821" s="16"/>
      <c r="D821" s="86"/>
      <c r="E821" s="86"/>
      <c r="F821" s="68"/>
    </row>
    <row r="822" spans="1:6" s="10" customFormat="1" ht="12.75">
      <c r="A822" s="106"/>
      <c r="B822" s="15"/>
      <c r="C822" s="16"/>
      <c r="D822" s="86"/>
      <c r="E822" s="86"/>
      <c r="F822" s="68"/>
    </row>
    <row r="823" spans="1:6" s="10" customFormat="1" ht="12.75">
      <c r="A823" s="106"/>
      <c r="B823" s="15"/>
      <c r="C823" s="16"/>
      <c r="D823" s="86"/>
      <c r="E823" s="86"/>
      <c r="F823" s="68"/>
    </row>
    <row r="824" spans="1:6" s="10" customFormat="1" ht="12.75">
      <c r="A824" s="106"/>
      <c r="B824" s="15"/>
      <c r="C824" s="16"/>
      <c r="D824" s="86"/>
      <c r="E824" s="86"/>
      <c r="F824" s="68"/>
    </row>
    <row r="825" spans="1:6" s="10" customFormat="1" ht="12.75">
      <c r="A825" s="106"/>
      <c r="B825" s="15"/>
      <c r="C825" s="16"/>
      <c r="D825" s="86"/>
      <c r="E825" s="86"/>
      <c r="F825" s="68"/>
    </row>
    <row r="826" spans="1:6" s="10" customFormat="1" ht="12.75">
      <c r="A826" s="106"/>
      <c r="B826" s="15"/>
      <c r="C826" s="16"/>
      <c r="D826" s="86"/>
      <c r="E826" s="86"/>
      <c r="F826" s="68"/>
    </row>
    <row r="827" spans="1:6" s="10" customFormat="1" ht="12.75">
      <c r="A827" s="106"/>
      <c r="B827" s="15"/>
      <c r="C827" s="16"/>
      <c r="D827" s="86"/>
      <c r="E827" s="86"/>
      <c r="F827" s="68"/>
    </row>
    <row r="828" spans="1:6" s="10" customFormat="1" ht="12.75">
      <c r="A828" s="106"/>
      <c r="B828" s="15"/>
      <c r="C828" s="16"/>
      <c r="D828" s="86"/>
      <c r="E828" s="86"/>
      <c r="F828" s="68"/>
    </row>
    <row r="829" spans="1:6" s="10" customFormat="1" ht="12.75">
      <c r="A829" s="106"/>
      <c r="B829" s="15"/>
      <c r="C829" s="16"/>
      <c r="D829" s="86"/>
      <c r="E829" s="86"/>
      <c r="F829" s="68"/>
    </row>
    <row r="830" spans="1:6" s="10" customFormat="1" ht="12.75">
      <c r="A830" s="106"/>
      <c r="B830" s="15"/>
      <c r="C830" s="16"/>
      <c r="D830" s="86"/>
      <c r="E830" s="86"/>
      <c r="F830" s="68"/>
    </row>
    <row r="831" spans="1:6" s="10" customFormat="1" ht="12.75">
      <c r="A831" s="106"/>
      <c r="B831" s="15"/>
      <c r="C831" s="16"/>
      <c r="D831" s="86"/>
      <c r="E831" s="86"/>
      <c r="F831" s="68"/>
    </row>
    <row r="832" spans="1:6" s="10" customFormat="1" ht="12.75">
      <c r="A832" s="106"/>
      <c r="B832" s="15"/>
      <c r="C832" s="16"/>
      <c r="D832" s="86"/>
      <c r="E832" s="86"/>
      <c r="F832" s="68"/>
    </row>
    <row r="833" spans="1:6" s="10" customFormat="1" ht="12.75">
      <c r="A833" s="106"/>
      <c r="B833" s="15"/>
      <c r="C833" s="16"/>
      <c r="D833" s="86"/>
      <c r="E833" s="86"/>
      <c r="F833" s="68"/>
    </row>
    <row r="834" spans="1:6" s="10" customFormat="1" ht="12.75">
      <c r="A834" s="106"/>
      <c r="B834" s="15"/>
      <c r="C834" s="16"/>
      <c r="D834" s="86"/>
      <c r="E834" s="86"/>
      <c r="F834" s="68"/>
    </row>
    <row r="835" spans="1:6" s="10" customFormat="1" ht="12.75">
      <c r="A835" s="106"/>
      <c r="B835" s="15"/>
      <c r="C835" s="16"/>
      <c r="D835" s="86"/>
      <c r="E835" s="86"/>
      <c r="F835" s="68"/>
    </row>
    <row r="836" spans="1:6" s="10" customFormat="1" ht="12.75">
      <c r="A836" s="106"/>
      <c r="B836" s="15"/>
      <c r="C836" s="16"/>
      <c r="D836" s="86"/>
      <c r="E836" s="86"/>
      <c r="F836" s="68"/>
    </row>
    <row r="837" spans="1:6" s="10" customFormat="1" ht="12.75">
      <c r="A837" s="106"/>
      <c r="B837" s="15"/>
      <c r="C837" s="16"/>
      <c r="D837" s="86"/>
      <c r="E837" s="86"/>
      <c r="F837" s="68"/>
    </row>
    <row r="838" spans="1:6" s="10" customFormat="1" ht="12.75">
      <c r="A838" s="106"/>
      <c r="B838" s="15"/>
      <c r="C838" s="16"/>
      <c r="D838" s="86"/>
      <c r="E838" s="86"/>
      <c r="F838" s="68"/>
    </row>
    <row r="839" spans="1:6" s="10" customFormat="1" ht="12.75">
      <c r="A839" s="106"/>
      <c r="B839" s="15"/>
      <c r="C839" s="16"/>
      <c r="D839" s="86"/>
      <c r="E839" s="86"/>
      <c r="F839" s="68"/>
    </row>
    <row r="840" spans="1:6" s="10" customFormat="1" ht="12.75">
      <c r="A840" s="106"/>
      <c r="B840" s="15"/>
      <c r="C840" s="16"/>
      <c r="D840" s="86"/>
      <c r="E840" s="86"/>
      <c r="F840" s="68"/>
    </row>
    <row r="841" spans="1:6" s="10" customFormat="1" ht="12.75">
      <c r="A841" s="106"/>
      <c r="B841" s="15"/>
      <c r="C841" s="16"/>
      <c r="D841" s="86"/>
      <c r="E841" s="86"/>
      <c r="F841" s="68"/>
    </row>
    <row r="842" spans="1:6" s="10" customFormat="1" ht="12.75">
      <c r="A842" s="106"/>
      <c r="B842" s="15"/>
      <c r="C842" s="16"/>
      <c r="D842" s="86"/>
      <c r="E842" s="86"/>
      <c r="F842" s="68"/>
    </row>
    <row r="843" spans="1:6" s="10" customFormat="1" ht="12.75">
      <c r="A843" s="106"/>
      <c r="B843" s="15"/>
      <c r="C843" s="16"/>
      <c r="D843" s="86"/>
      <c r="E843" s="86"/>
      <c r="F843" s="68"/>
    </row>
    <row r="844" spans="1:6" s="10" customFormat="1" ht="12.75">
      <c r="A844" s="106"/>
      <c r="B844" s="15"/>
      <c r="C844" s="16"/>
      <c r="D844" s="86"/>
      <c r="E844" s="86"/>
      <c r="F844" s="68"/>
    </row>
    <row r="845" spans="1:6" s="10" customFormat="1" ht="12.75">
      <c r="A845" s="106"/>
      <c r="B845" s="15"/>
      <c r="C845" s="16"/>
      <c r="D845" s="86"/>
      <c r="E845" s="86"/>
      <c r="F845" s="68"/>
    </row>
    <row r="846" spans="1:6" s="10" customFormat="1" ht="12.75">
      <c r="A846" s="106"/>
      <c r="B846" s="15"/>
      <c r="C846" s="16"/>
      <c r="D846" s="86"/>
      <c r="E846" s="86"/>
      <c r="F846" s="68"/>
    </row>
    <row r="847" spans="1:6" s="10" customFormat="1" ht="12.75">
      <c r="A847" s="106"/>
      <c r="B847" s="15"/>
      <c r="C847" s="16"/>
      <c r="D847" s="86"/>
      <c r="E847" s="86"/>
      <c r="F847" s="68"/>
    </row>
    <row r="848" spans="1:6" s="10" customFormat="1" ht="18" customHeight="1">
      <c r="A848" s="106"/>
      <c r="B848" s="15"/>
      <c r="C848" s="16"/>
      <c r="D848" s="86"/>
      <c r="E848" s="86"/>
      <c r="F848" s="68"/>
    </row>
    <row r="849" spans="1:5" ht="12.75">
      <c r="A849" s="106"/>
      <c r="C849" s="16"/>
      <c r="D849" s="86"/>
      <c r="E849" s="86"/>
    </row>
    <row r="850" spans="1:6" s="10" customFormat="1" ht="12.75">
      <c r="A850" s="106"/>
      <c r="B850" s="15"/>
      <c r="C850" s="16"/>
      <c r="D850" s="86"/>
      <c r="E850" s="86"/>
      <c r="F850" s="68"/>
    </row>
    <row r="851" spans="1:6" s="10" customFormat="1" ht="12.75">
      <c r="A851" s="106"/>
      <c r="B851" s="15"/>
      <c r="C851" s="16"/>
      <c r="D851" s="86"/>
      <c r="E851" s="86"/>
      <c r="F851" s="68"/>
    </row>
    <row r="852" spans="1:6" s="10" customFormat="1" ht="12.75">
      <c r="A852" s="106"/>
      <c r="B852" s="15"/>
      <c r="C852" s="16"/>
      <c r="D852" s="86"/>
      <c r="E852" s="86"/>
      <c r="F852" s="68"/>
    </row>
    <row r="853" spans="1:6" s="10" customFormat="1" ht="18" customHeight="1">
      <c r="A853" s="106"/>
      <c r="B853" s="15"/>
      <c r="C853" s="16"/>
      <c r="D853" s="86"/>
      <c r="E853" s="86"/>
      <c r="F853" s="68"/>
    </row>
    <row r="854" spans="1:5" ht="12.75">
      <c r="A854" s="106"/>
      <c r="C854" s="16"/>
      <c r="D854" s="86"/>
      <c r="E854" s="86"/>
    </row>
    <row r="855" spans="1:5" ht="14.25" customHeight="1">
      <c r="A855" s="106"/>
      <c r="C855" s="16"/>
      <c r="D855" s="86"/>
      <c r="E855" s="86"/>
    </row>
    <row r="856" spans="1:5" ht="14.25" customHeight="1">
      <c r="A856" s="106"/>
      <c r="C856" s="16"/>
      <c r="D856" s="86"/>
      <c r="E856" s="86"/>
    </row>
    <row r="857" spans="1:5" ht="14.25" customHeight="1">
      <c r="A857" s="106"/>
      <c r="C857" s="16"/>
      <c r="D857" s="86"/>
      <c r="E857" s="86"/>
    </row>
    <row r="858" spans="1:5" ht="12.75">
      <c r="A858" s="106"/>
      <c r="C858" s="16"/>
      <c r="D858" s="86"/>
      <c r="E858" s="86"/>
    </row>
    <row r="859" spans="1:5" ht="14.25" customHeight="1">
      <c r="A859" s="106"/>
      <c r="C859" s="16"/>
      <c r="D859" s="86"/>
      <c r="E859" s="86"/>
    </row>
    <row r="860" spans="1:5" ht="12.75">
      <c r="A860" s="106"/>
      <c r="C860" s="16"/>
      <c r="D860" s="86"/>
      <c r="E860" s="86"/>
    </row>
    <row r="861" spans="1:5" ht="14.25" customHeight="1">
      <c r="A861" s="106"/>
      <c r="C861" s="16"/>
      <c r="D861" s="86"/>
      <c r="E861" s="86"/>
    </row>
    <row r="862" spans="1:5" ht="12.75">
      <c r="A862" s="106"/>
      <c r="C862" s="16"/>
      <c r="D862" s="86"/>
      <c r="E862" s="86"/>
    </row>
    <row r="863" spans="1:6" s="10" customFormat="1" ht="30" customHeight="1">
      <c r="A863" s="106"/>
      <c r="B863" s="15"/>
      <c r="C863" s="16"/>
      <c r="D863" s="86"/>
      <c r="E863" s="86"/>
      <c r="F863" s="68"/>
    </row>
    <row r="864" spans="1:6" s="10" customFormat="1" ht="12.75">
      <c r="A864" s="106"/>
      <c r="B864" s="15"/>
      <c r="C864" s="16"/>
      <c r="D864" s="86"/>
      <c r="E864" s="86"/>
      <c r="F864" s="68"/>
    </row>
    <row r="865" spans="1:6" s="10" customFormat="1" ht="12.75">
      <c r="A865" s="106"/>
      <c r="B865" s="15"/>
      <c r="C865" s="16"/>
      <c r="D865" s="86"/>
      <c r="E865" s="86"/>
      <c r="F865" s="68"/>
    </row>
    <row r="866" spans="1:6" s="10" customFormat="1" ht="12.75">
      <c r="A866" s="106"/>
      <c r="B866" s="15"/>
      <c r="C866" s="16"/>
      <c r="D866" s="86"/>
      <c r="E866" s="86"/>
      <c r="F866" s="68"/>
    </row>
    <row r="867" spans="1:6" s="10" customFormat="1" ht="12.75">
      <c r="A867" s="106"/>
      <c r="B867" s="15"/>
      <c r="C867" s="16"/>
      <c r="D867" s="86"/>
      <c r="E867" s="86"/>
      <c r="F867" s="68"/>
    </row>
    <row r="868" spans="1:6" s="10" customFormat="1" ht="12.75">
      <c r="A868" s="106"/>
      <c r="B868" s="15"/>
      <c r="C868" s="16"/>
      <c r="D868" s="86"/>
      <c r="E868" s="86"/>
      <c r="F868" s="68"/>
    </row>
    <row r="869" spans="1:6" s="10" customFormat="1" ht="12.75">
      <c r="A869" s="106"/>
      <c r="B869" s="15"/>
      <c r="C869" s="16"/>
      <c r="D869" s="86"/>
      <c r="E869" s="86"/>
      <c r="F869" s="68"/>
    </row>
    <row r="870" spans="1:6" s="10" customFormat="1" ht="12.75">
      <c r="A870" s="106"/>
      <c r="B870" s="15"/>
      <c r="C870" s="16"/>
      <c r="D870" s="86"/>
      <c r="E870" s="86"/>
      <c r="F870" s="68"/>
    </row>
    <row r="871" spans="1:6" s="10" customFormat="1" ht="12.75">
      <c r="A871" s="106"/>
      <c r="B871" s="15"/>
      <c r="C871" s="16"/>
      <c r="D871" s="86"/>
      <c r="E871" s="86"/>
      <c r="F871" s="68"/>
    </row>
    <row r="872" spans="1:6" s="10" customFormat="1" ht="12.75">
      <c r="A872" s="106"/>
      <c r="B872" s="15"/>
      <c r="C872" s="16"/>
      <c r="D872" s="86"/>
      <c r="E872" s="86"/>
      <c r="F872" s="68"/>
    </row>
    <row r="873" spans="1:6" s="10" customFormat="1" ht="12.75">
      <c r="A873" s="106"/>
      <c r="B873" s="15"/>
      <c r="C873" s="16"/>
      <c r="D873" s="86"/>
      <c r="E873" s="86"/>
      <c r="F873" s="68"/>
    </row>
    <row r="874" spans="1:6" s="10" customFormat="1" ht="12.75">
      <c r="A874" s="106"/>
      <c r="B874" s="15"/>
      <c r="C874" s="16"/>
      <c r="D874" s="86"/>
      <c r="E874" s="86"/>
      <c r="F874" s="68"/>
    </row>
    <row r="875" spans="1:6" s="10" customFormat="1" ht="12.75">
      <c r="A875" s="106"/>
      <c r="B875" s="15"/>
      <c r="C875" s="16"/>
      <c r="D875" s="86"/>
      <c r="E875" s="86"/>
      <c r="F875" s="68"/>
    </row>
    <row r="876" spans="1:6" s="10" customFormat="1" ht="12.75">
      <c r="A876" s="106"/>
      <c r="B876" s="15"/>
      <c r="C876" s="16"/>
      <c r="D876" s="86"/>
      <c r="E876" s="86"/>
      <c r="F876" s="68"/>
    </row>
    <row r="877" spans="1:6" s="10" customFormat="1" ht="12.75">
      <c r="A877" s="106"/>
      <c r="B877" s="15"/>
      <c r="C877" s="16"/>
      <c r="D877" s="86"/>
      <c r="E877" s="86"/>
      <c r="F877" s="68"/>
    </row>
    <row r="878" spans="1:5" ht="12.75">
      <c r="A878" s="106"/>
      <c r="C878" s="16"/>
      <c r="D878" s="86"/>
      <c r="E878" s="86"/>
    </row>
    <row r="879" spans="1:5" ht="12.75">
      <c r="A879" s="106"/>
      <c r="C879" s="16"/>
      <c r="D879" s="86"/>
      <c r="E879" s="86"/>
    </row>
    <row r="880" spans="1:5" ht="18" customHeight="1">
      <c r="A880" s="106"/>
      <c r="C880" s="16"/>
      <c r="D880" s="86"/>
      <c r="E880" s="86"/>
    </row>
    <row r="881" spans="1:5" ht="20.25" customHeight="1">
      <c r="A881" s="106"/>
      <c r="C881" s="16"/>
      <c r="D881" s="86"/>
      <c r="E881" s="86"/>
    </row>
    <row r="882" spans="1:5" ht="12.75">
      <c r="A882" s="106"/>
      <c r="C882" s="16"/>
      <c r="D882" s="86"/>
      <c r="E882" s="86"/>
    </row>
    <row r="883" spans="1:5" ht="12.75">
      <c r="A883" s="106"/>
      <c r="C883" s="16"/>
      <c r="D883" s="86"/>
      <c r="E883" s="86"/>
    </row>
    <row r="884" spans="1:5" ht="12.75">
      <c r="A884" s="106"/>
      <c r="C884" s="16"/>
      <c r="D884" s="86"/>
      <c r="E884" s="86"/>
    </row>
    <row r="885" spans="1:5" ht="12.75">
      <c r="A885" s="106"/>
      <c r="C885" s="16"/>
      <c r="D885" s="86"/>
      <c r="E885" s="86"/>
    </row>
    <row r="886" spans="1:5" ht="12.75">
      <c r="A886" s="106"/>
      <c r="C886" s="16"/>
      <c r="D886" s="86"/>
      <c r="E886" s="86"/>
    </row>
    <row r="887" spans="1:5" ht="12.75">
      <c r="A887" s="106"/>
      <c r="C887" s="16"/>
      <c r="D887" s="86"/>
      <c r="E887" s="86"/>
    </row>
    <row r="888" spans="1:5" ht="12.75">
      <c r="A888" s="106"/>
      <c r="C888" s="16"/>
      <c r="D888" s="86"/>
      <c r="E888" s="86"/>
    </row>
    <row r="889" spans="1:5" ht="12.75">
      <c r="A889" s="106"/>
      <c r="C889" s="16"/>
      <c r="D889" s="86"/>
      <c r="E889" s="86"/>
    </row>
    <row r="890" spans="1:5" ht="12.75">
      <c r="A890" s="106"/>
      <c r="C890" s="16"/>
      <c r="D890" s="86"/>
      <c r="E890" s="86"/>
    </row>
    <row r="891" spans="1:5" ht="12.75">
      <c r="A891" s="106"/>
      <c r="C891" s="16"/>
      <c r="D891" s="86"/>
      <c r="E891" s="86"/>
    </row>
    <row r="892" spans="1:5" ht="12.75">
      <c r="A892" s="106"/>
      <c r="C892" s="16"/>
      <c r="D892" s="86"/>
      <c r="E892" s="86"/>
    </row>
    <row r="893" spans="1:5" ht="12.75">
      <c r="A893" s="106"/>
      <c r="C893" s="16"/>
      <c r="D893" s="86"/>
      <c r="E893" s="86"/>
    </row>
    <row r="894" spans="1:5" ht="12.75">
      <c r="A894" s="106"/>
      <c r="C894" s="16"/>
      <c r="D894" s="86"/>
      <c r="E894" s="86"/>
    </row>
    <row r="895" spans="1:5" ht="12.75">
      <c r="A895" s="106"/>
      <c r="C895" s="16"/>
      <c r="D895" s="86"/>
      <c r="E895" s="86"/>
    </row>
    <row r="896" spans="1:5" ht="12.75">
      <c r="A896" s="106"/>
      <c r="C896" s="16"/>
      <c r="D896" s="86"/>
      <c r="E896" s="86"/>
    </row>
    <row r="897" spans="1:5" ht="12.75">
      <c r="A897" s="106"/>
      <c r="C897" s="16"/>
      <c r="D897" s="86"/>
      <c r="E897" s="86"/>
    </row>
    <row r="898" spans="1:5" ht="12.75">
      <c r="A898" s="106"/>
      <c r="C898" s="16"/>
      <c r="D898" s="86"/>
      <c r="E898" s="86"/>
    </row>
    <row r="899" spans="1:5" ht="12.75">
      <c r="A899" s="106"/>
      <c r="C899" s="16"/>
      <c r="D899" s="86"/>
      <c r="E899" s="86"/>
    </row>
    <row r="900" spans="1:5" ht="12.75">
      <c r="A900" s="106"/>
      <c r="C900" s="16"/>
      <c r="D900" s="86"/>
      <c r="E900" s="86"/>
    </row>
    <row r="901" spans="1:5" ht="12.75">
      <c r="A901" s="106"/>
      <c r="C901" s="16"/>
      <c r="D901" s="86"/>
      <c r="E901" s="86"/>
    </row>
    <row r="902" spans="1:5" ht="12.75">
      <c r="A902" s="106"/>
      <c r="C902" s="16"/>
      <c r="D902" s="86"/>
      <c r="E902" s="86"/>
    </row>
    <row r="903" spans="1:5" ht="12.75">
      <c r="A903" s="106"/>
      <c r="C903" s="16"/>
      <c r="D903" s="86"/>
      <c r="E903" s="86"/>
    </row>
    <row r="904" spans="1:5" ht="12.75">
      <c r="A904" s="106"/>
      <c r="C904" s="16"/>
      <c r="D904" s="86"/>
      <c r="E904" s="86"/>
    </row>
    <row r="905" spans="1:5" ht="12.75">
      <c r="A905" s="106"/>
      <c r="C905" s="16"/>
      <c r="D905" s="86"/>
      <c r="E905" s="86"/>
    </row>
    <row r="906" spans="1:5" ht="12.75">
      <c r="A906" s="106"/>
      <c r="C906" s="16"/>
      <c r="D906" s="86"/>
      <c r="E906" s="86"/>
    </row>
    <row r="907" spans="1:5" ht="12.75">
      <c r="A907" s="106"/>
      <c r="C907" s="16"/>
      <c r="D907" s="86"/>
      <c r="E907" s="86"/>
    </row>
    <row r="908" spans="1:5" ht="12.75">
      <c r="A908" s="106"/>
      <c r="C908" s="16"/>
      <c r="D908" s="86"/>
      <c r="E908" s="86"/>
    </row>
    <row r="909" spans="1:5" ht="12.75">
      <c r="A909" s="106"/>
      <c r="C909" s="16"/>
      <c r="D909" s="86"/>
      <c r="E909" s="86"/>
    </row>
    <row r="910" spans="1:5" ht="12.75">
      <c r="A910" s="106"/>
      <c r="C910" s="16"/>
      <c r="D910" s="86"/>
      <c r="E910" s="86"/>
    </row>
    <row r="911" spans="1:5" ht="12.75">
      <c r="A911" s="106"/>
      <c r="C911" s="16"/>
      <c r="D911" s="86"/>
      <c r="E911" s="86"/>
    </row>
    <row r="912" spans="1:5" ht="12.75">
      <c r="A912" s="106"/>
      <c r="C912" s="16"/>
      <c r="D912" s="86"/>
      <c r="E912" s="86"/>
    </row>
    <row r="913" spans="1:5" ht="12.75">
      <c r="A913" s="106"/>
      <c r="C913" s="16"/>
      <c r="D913" s="86"/>
      <c r="E913" s="86"/>
    </row>
    <row r="914" spans="1:5" ht="12.75">
      <c r="A914" s="106"/>
      <c r="C914" s="16"/>
      <c r="D914" s="86"/>
      <c r="E914" s="86"/>
    </row>
    <row r="915" spans="1:5" ht="12.75">
      <c r="A915" s="106"/>
      <c r="C915" s="16"/>
      <c r="D915" s="86"/>
      <c r="E915" s="86"/>
    </row>
    <row r="916" spans="1:5" ht="12.75">
      <c r="A916" s="106"/>
      <c r="C916" s="16"/>
      <c r="D916" s="86"/>
      <c r="E916" s="86"/>
    </row>
    <row r="917" spans="1:5" ht="12.75">
      <c r="A917" s="106"/>
      <c r="C917" s="16"/>
      <c r="D917" s="86"/>
      <c r="E917" s="86"/>
    </row>
    <row r="918" spans="1:5" ht="12.75">
      <c r="A918" s="106"/>
      <c r="C918" s="16"/>
      <c r="D918" s="86"/>
      <c r="E918" s="86"/>
    </row>
    <row r="919" spans="1:5" ht="12.75">
      <c r="A919" s="106"/>
      <c r="C919" s="16"/>
      <c r="D919" s="86"/>
      <c r="E919" s="86"/>
    </row>
    <row r="920" spans="1:5" ht="12.75">
      <c r="A920" s="106"/>
      <c r="C920" s="16"/>
      <c r="D920" s="86"/>
      <c r="E920" s="86"/>
    </row>
    <row r="921" spans="1:5" ht="12.75">
      <c r="A921" s="106"/>
      <c r="C921" s="16"/>
      <c r="D921" s="86"/>
      <c r="E921" s="86"/>
    </row>
    <row r="922" spans="1:5" ht="12.75">
      <c r="A922" s="106"/>
      <c r="C922" s="16"/>
      <c r="D922" s="86"/>
      <c r="E922" s="86"/>
    </row>
    <row r="923" spans="1:5" ht="12.75">
      <c r="A923" s="106"/>
      <c r="C923" s="16"/>
      <c r="D923" s="86"/>
      <c r="E923" s="86"/>
    </row>
    <row r="924" spans="1:5" ht="12.75">
      <c r="A924" s="106"/>
      <c r="C924" s="16"/>
      <c r="D924" s="86"/>
      <c r="E924" s="86"/>
    </row>
    <row r="925" spans="1:5" ht="12.75">
      <c r="A925" s="106"/>
      <c r="C925" s="16"/>
      <c r="D925" s="86"/>
      <c r="E925" s="86"/>
    </row>
    <row r="926" spans="1:5" ht="12.75">
      <c r="A926" s="106"/>
      <c r="C926" s="16"/>
      <c r="D926" s="86"/>
      <c r="E926" s="86"/>
    </row>
    <row r="927" spans="1:5" ht="12.75">
      <c r="A927" s="106"/>
      <c r="C927" s="16"/>
      <c r="D927" s="86"/>
      <c r="E927" s="86"/>
    </row>
    <row r="928" spans="1:5" ht="12.75">
      <c r="A928" s="106"/>
      <c r="C928" s="16"/>
      <c r="D928" s="86"/>
      <c r="E928" s="86"/>
    </row>
    <row r="929" spans="1:5" ht="12.75">
      <c r="A929" s="106"/>
      <c r="C929" s="16"/>
      <c r="D929" s="86"/>
      <c r="E929" s="86"/>
    </row>
    <row r="930" spans="1:5" ht="12.75">
      <c r="A930" s="106"/>
      <c r="C930" s="16"/>
      <c r="D930" s="86"/>
      <c r="E930" s="86"/>
    </row>
    <row r="931" spans="1:5" ht="12.75">
      <c r="A931" s="106"/>
      <c r="C931" s="16"/>
      <c r="D931" s="86"/>
      <c r="E931" s="86"/>
    </row>
    <row r="932" spans="1:5" ht="12.75">
      <c r="A932" s="106"/>
      <c r="C932" s="16"/>
      <c r="D932" s="86"/>
      <c r="E932" s="86"/>
    </row>
    <row r="933" spans="1:5" ht="12.75">
      <c r="A933" s="106"/>
      <c r="C933" s="16"/>
      <c r="D933" s="86"/>
      <c r="E933" s="86"/>
    </row>
    <row r="934" spans="1:5" ht="12.75">
      <c r="A934" s="106"/>
      <c r="C934" s="16"/>
      <c r="D934" s="86"/>
      <c r="E934" s="86"/>
    </row>
    <row r="935" spans="1:5" ht="12.75">
      <c r="A935" s="106"/>
      <c r="C935" s="16"/>
      <c r="D935" s="86"/>
      <c r="E935" s="86"/>
    </row>
    <row r="936" spans="1:5" ht="12.75">
      <c r="A936" s="106"/>
      <c r="C936" s="16"/>
      <c r="D936" s="86"/>
      <c r="E936" s="86"/>
    </row>
    <row r="937" spans="1:5" ht="12.75">
      <c r="A937" s="106"/>
      <c r="C937" s="16"/>
      <c r="D937" s="86"/>
      <c r="E937" s="86"/>
    </row>
    <row r="938" spans="1:5" ht="12.75">
      <c r="A938" s="106"/>
      <c r="C938" s="16"/>
      <c r="D938" s="86"/>
      <c r="E938" s="86"/>
    </row>
    <row r="939" spans="1:5" ht="12.75">
      <c r="A939" s="106"/>
      <c r="C939" s="16"/>
      <c r="D939" s="86"/>
      <c r="E939" s="86"/>
    </row>
    <row r="940" spans="1:5" ht="12.75">
      <c r="A940" s="106"/>
      <c r="C940" s="16"/>
      <c r="D940" s="86"/>
      <c r="E940" s="86"/>
    </row>
    <row r="941" spans="1:5" ht="12.75">
      <c r="A941" s="106"/>
      <c r="C941" s="16"/>
      <c r="D941" s="86"/>
      <c r="E941" s="86"/>
    </row>
    <row r="942" spans="1:5" ht="12.75">
      <c r="A942" s="106"/>
      <c r="C942" s="16"/>
      <c r="D942" s="86"/>
      <c r="E942" s="86"/>
    </row>
    <row r="943" spans="1:5" ht="12.75">
      <c r="A943" s="106"/>
      <c r="C943" s="16"/>
      <c r="D943" s="86"/>
      <c r="E943" s="86"/>
    </row>
    <row r="944" spans="1:5" ht="12.75">
      <c r="A944" s="106"/>
      <c r="C944" s="16"/>
      <c r="D944" s="86"/>
      <c r="E944" s="86"/>
    </row>
    <row r="945" spans="1:5" ht="12.75">
      <c r="A945" s="106"/>
      <c r="C945" s="16"/>
      <c r="D945" s="86"/>
      <c r="E945" s="86"/>
    </row>
    <row r="946" spans="1:5" ht="12.75">
      <c r="A946" s="106"/>
      <c r="C946" s="16"/>
      <c r="D946" s="86"/>
      <c r="E946" s="86"/>
    </row>
    <row r="947" spans="1:5" ht="12.75">
      <c r="A947" s="106"/>
      <c r="C947" s="16"/>
      <c r="D947" s="86"/>
      <c r="E947" s="86"/>
    </row>
    <row r="948" spans="1:5" ht="12.75">
      <c r="A948" s="106"/>
      <c r="C948" s="16"/>
      <c r="D948" s="86"/>
      <c r="E948" s="86"/>
    </row>
    <row r="949" spans="1:5" ht="12.75">
      <c r="A949" s="106"/>
      <c r="C949" s="16"/>
      <c r="D949" s="86"/>
      <c r="E949" s="86"/>
    </row>
    <row r="950" spans="1:5" ht="12.75">
      <c r="A950" s="106"/>
      <c r="C950" s="16"/>
      <c r="D950" s="86"/>
      <c r="E950" s="86"/>
    </row>
    <row r="951" spans="1:5" ht="12.75">
      <c r="A951" s="106"/>
      <c r="C951" s="16"/>
      <c r="D951" s="86"/>
      <c r="E951" s="86"/>
    </row>
    <row r="952" spans="1:5" ht="12.75">
      <c r="A952" s="106"/>
      <c r="C952" s="16"/>
      <c r="D952" s="86"/>
      <c r="E952" s="86"/>
    </row>
    <row r="953" spans="1:5" ht="12.75">
      <c r="A953" s="106"/>
      <c r="C953" s="16"/>
      <c r="D953" s="86"/>
      <c r="E953" s="86"/>
    </row>
    <row r="954" spans="1:5" ht="12.75">
      <c r="A954" s="106"/>
      <c r="C954" s="16"/>
      <c r="D954" s="86"/>
      <c r="E954" s="86"/>
    </row>
    <row r="955" spans="1:5" ht="12.75">
      <c r="A955" s="106"/>
      <c r="C955" s="16"/>
      <c r="D955" s="86"/>
      <c r="E955" s="86"/>
    </row>
    <row r="956" spans="1:5" ht="12.75">
      <c r="A956" s="106"/>
      <c r="C956" s="16"/>
      <c r="D956" s="86"/>
      <c r="E956" s="86"/>
    </row>
    <row r="957" spans="1:5" ht="12.75">
      <c r="A957" s="106"/>
      <c r="C957" s="16"/>
      <c r="D957" s="86"/>
      <c r="E957" s="86"/>
    </row>
    <row r="958" spans="1:5" ht="12.75">
      <c r="A958" s="106"/>
      <c r="C958" s="16"/>
      <c r="D958" s="86"/>
      <c r="E958" s="86"/>
    </row>
    <row r="959" spans="1:5" ht="12.75">
      <c r="A959" s="106"/>
      <c r="C959" s="16"/>
      <c r="D959" s="86"/>
      <c r="E959" s="86"/>
    </row>
    <row r="960" spans="1:5" ht="12.75">
      <c r="A960" s="106"/>
      <c r="C960" s="16"/>
      <c r="D960" s="86"/>
      <c r="E960" s="86"/>
    </row>
    <row r="961" spans="1:5" ht="12.75">
      <c r="A961" s="106"/>
      <c r="C961" s="16"/>
      <c r="D961" s="86"/>
      <c r="E961" s="86"/>
    </row>
    <row r="962" spans="1:5" ht="12.75">
      <c r="A962" s="106"/>
      <c r="C962" s="16"/>
      <c r="D962" s="86"/>
      <c r="E962" s="86"/>
    </row>
    <row r="963" spans="1:5" ht="12.75">
      <c r="A963" s="106"/>
      <c r="C963" s="16"/>
      <c r="D963" s="86"/>
      <c r="E963" s="86"/>
    </row>
    <row r="964" spans="1:5" ht="12.75">
      <c r="A964" s="106"/>
      <c r="C964" s="16"/>
      <c r="D964" s="86"/>
      <c r="E964" s="86"/>
    </row>
    <row r="965" spans="1:5" ht="12.75">
      <c r="A965" s="106"/>
      <c r="C965" s="16"/>
      <c r="D965" s="86"/>
      <c r="E965" s="86"/>
    </row>
    <row r="966" spans="1:5" ht="12.75">
      <c r="A966" s="106"/>
      <c r="C966" s="16"/>
      <c r="D966" s="86"/>
      <c r="E966" s="86"/>
    </row>
    <row r="967" spans="1:5" ht="12.75">
      <c r="A967" s="106"/>
      <c r="C967" s="16"/>
      <c r="D967" s="86"/>
      <c r="E967" s="86"/>
    </row>
    <row r="968" spans="1:5" ht="12.75">
      <c r="A968" s="106"/>
      <c r="C968" s="16"/>
      <c r="D968" s="86"/>
      <c r="E968" s="86"/>
    </row>
    <row r="969" spans="1:5" ht="12.75">
      <c r="A969" s="106"/>
      <c r="C969" s="16"/>
      <c r="D969" s="86"/>
      <c r="E969" s="86"/>
    </row>
    <row r="970" spans="1:5" ht="12.75">
      <c r="A970" s="106"/>
      <c r="C970" s="16"/>
      <c r="D970" s="86"/>
      <c r="E970" s="86"/>
    </row>
    <row r="971" spans="1:5" ht="12.75">
      <c r="A971" s="106"/>
      <c r="C971" s="16"/>
      <c r="D971" s="86"/>
      <c r="E971" s="86"/>
    </row>
    <row r="972" spans="1:5" ht="12.75">
      <c r="A972" s="106"/>
      <c r="C972" s="16"/>
      <c r="D972" s="86"/>
      <c r="E972" s="86"/>
    </row>
    <row r="973" spans="1:5" ht="12.75">
      <c r="A973" s="106"/>
      <c r="C973" s="16"/>
      <c r="D973" s="86"/>
      <c r="E973" s="86"/>
    </row>
    <row r="974" spans="1:5" ht="12.75">
      <c r="A974" s="106"/>
      <c r="C974" s="16"/>
      <c r="D974" s="86"/>
      <c r="E974" s="86"/>
    </row>
    <row r="975" spans="1:5" ht="12.75">
      <c r="A975" s="106"/>
      <c r="C975" s="16"/>
      <c r="D975" s="86"/>
      <c r="E975" s="86"/>
    </row>
    <row r="976" spans="1:5" ht="12.75">
      <c r="A976" s="106"/>
      <c r="C976" s="16"/>
      <c r="D976" s="86"/>
      <c r="E976" s="86"/>
    </row>
    <row r="977" spans="1:5" ht="12.75">
      <c r="A977" s="106"/>
      <c r="C977" s="16"/>
      <c r="D977" s="86"/>
      <c r="E977" s="86"/>
    </row>
    <row r="978" spans="1:5" ht="12.75">
      <c r="A978" s="106"/>
      <c r="C978" s="16"/>
      <c r="D978" s="86"/>
      <c r="E978" s="86"/>
    </row>
    <row r="979" spans="1:5" ht="12.75">
      <c r="A979" s="106"/>
      <c r="C979" s="16"/>
      <c r="D979" s="86"/>
      <c r="E979" s="86"/>
    </row>
    <row r="980" spans="1:5" ht="12.75">
      <c r="A980" s="106"/>
      <c r="C980" s="16"/>
      <c r="D980" s="86"/>
      <c r="E980" s="86"/>
    </row>
    <row r="981" spans="1:5" ht="12.75">
      <c r="A981" s="106"/>
      <c r="C981" s="16"/>
      <c r="D981" s="86"/>
      <c r="E981" s="86"/>
    </row>
    <row r="982" spans="1:5" ht="12.75">
      <c r="A982" s="106"/>
      <c r="C982" s="16"/>
      <c r="D982" s="86"/>
      <c r="E982" s="86"/>
    </row>
    <row r="983" spans="1:5" ht="12.75">
      <c r="A983" s="106"/>
      <c r="C983" s="16"/>
      <c r="D983" s="86"/>
      <c r="E983" s="86"/>
    </row>
    <row r="984" spans="1:5" ht="12.75">
      <c r="A984" s="106"/>
      <c r="C984" s="16"/>
      <c r="D984" s="86"/>
      <c r="E984" s="86"/>
    </row>
    <row r="985" spans="1:5" ht="12.75">
      <c r="A985" s="106"/>
      <c r="C985" s="16"/>
      <c r="D985" s="86"/>
      <c r="E985" s="86"/>
    </row>
    <row r="986" spans="1:5" ht="12.75">
      <c r="A986" s="106"/>
      <c r="C986" s="16"/>
      <c r="D986" s="86"/>
      <c r="E986" s="86"/>
    </row>
    <row r="987" spans="1:5" ht="12.75">
      <c r="A987" s="106"/>
      <c r="C987" s="16"/>
      <c r="D987" s="86"/>
      <c r="E987" s="86"/>
    </row>
    <row r="988" spans="1:5" ht="12.75">
      <c r="A988" s="106"/>
      <c r="C988" s="16"/>
      <c r="D988" s="86"/>
      <c r="E988" s="86"/>
    </row>
    <row r="989" spans="1:5" ht="12.75">
      <c r="A989" s="106"/>
      <c r="C989" s="16"/>
      <c r="D989" s="86"/>
      <c r="E989" s="86"/>
    </row>
    <row r="990" spans="1:5" ht="12.75">
      <c r="A990" s="106"/>
      <c r="C990" s="16"/>
      <c r="D990" s="86"/>
      <c r="E990" s="86"/>
    </row>
    <row r="991" spans="1:5" ht="12.75">
      <c r="A991" s="106"/>
      <c r="C991" s="16"/>
      <c r="D991" s="86"/>
      <c r="E991" s="86"/>
    </row>
    <row r="992" spans="1:5" ht="12.75">
      <c r="A992" s="106"/>
      <c r="C992" s="16"/>
      <c r="D992" s="86"/>
      <c r="E992" s="86"/>
    </row>
    <row r="993" spans="1:5" ht="12.75">
      <c r="A993" s="106"/>
      <c r="C993" s="16"/>
      <c r="D993" s="86"/>
      <c r="E993" s="86"/>
    </row>
    <row r="994" spans="1:5" ht="12.75">
      <c r="A994" s="106"/>
      <c r="C994" s="16"/>
      <c r="D994" s="86"/>
      <c r="E994" s="86"/>
    </row>
    <row r="995" spans="1:5" ht="12.75">
      <c r="A995" s="106"/>
      <c r="C995" s="16"/>
      <c r="D995" s="86"/>
      <c r="E995" s="86"/>
    </row>
    <row r="996" spans="1:5" ht="12.75">
      <c r="A996" s="106"/>
      <c r="C996" s="16"/>
      <c r="D996" s="86"/>
      <c r="E996" s="86"/>
    </row>
    <row r="997" spans="1:5" ht="12.75">
      <c r="A997" s="106"/>
      <c r="C997" s="16"/>
      <c r="D997" s="86"/>
      <c r="E997" s="86"/>
    </row>
    <row r="998" spans="1:5" ht="12.75">
      <c r="A998" s="106"/>
      <c r="C998" s="16"/>
      <c r="D998" s="86"/>
      <c r="E998" s="86"/>
    </row>
    <row r="999" spans="1:5" ht="12.75">
      <c r="A999" s="106"/>
      <c r="C999" s="16"/>
      <c r="D999" s="86"/>
      <c r="E999" s="86"/>
    </row>
    <row r="1000" spans="1:5" ht="12.75">
      <c r="A1000" s="106"/>
      <c r="C1000" s="16"/>
      <c r="D1000" s="86"/>
      <c r="E1000" s="86"/>
    </row>
    <row r="1001" spans="1:5" ht="12.75">
      <c r="A1001" s="106"/>
      <c r="C1001" s="16"/>
      <c r="D1001" s="86"/>
      <c r="E1001" s="86"/>
    </row>
    <row r="1002" spans="1:5" ht="12.75">
      <c r="A1002" s="106"/>
      <c r="C1002" s="16"/>
      <c r="D1002" s="86"/>
      <c r="E1002" s="86"/>
    </row>
    <row r="1003" spans="1:5" ht="12.75">
      <c r="A1003" s="106"/>
      <c r="C1003" s="16"/>
      <c r="D1003" s="86"/>
      <c r="E1003" s="86"/>
    </row>
    <row r="1004" spans="1:5" ht="12.75">
      <c r="A1004" s="106"/>
      <c r="C1004" s="16"/>
      <c r="D1004" s="86"/>
      <c r="E1004" s="86"/>
    </row>
    <row r="1005" spans="1:5" ht="12.75">
      <c r="A1005" s="106"/>
      <c r="C1005" s="16"/>
      <c r="D1005" s="86"/>
      <c r="E1005" s="86"/>
    </row>
    <row r="1006" spans="1:5" ht="12.75">
      <c r="A1006" s="106"/>
      <c r="C1006" s="16"/>
      <c r="D1006" s="86"/>
      <c r="E1006" s="86"/>
    </row>
    <row r="1007" spans="1:5" ht="12.75">
      <c r="A1007" s="106"/>
      <c r="C1007" s="16"/>
      <c r="D1007" s="86"/>
      <c r="E1007" s="86"/>
    </row>
    <row r="1008" spans="1:5" ht="12.75">
      <c r="A1008" s="106"/>
      <c r="C1008" s="16"/>
      <c r="D1008" s="86"/>
      <c r="E1008" s="86"/>
    </row>
    <row r="1009" spans="1:5" ht="12.75">
      <c r="A1009" s="106"/>
      <c r="C1009" s="16"/>
      <c r="D1009" s="86"/>
      <c r="E1009" s="86"/>
    </row>
    <row r="1010" spans="1:5" ht="12.75">
      <c r="A1010" s="106"/>
      <c r="C1010" s="16"/>
      <c r="D1010" s="86"/>
      <c r="E1010" s="86"/>
    </row>
    <row r="1011" spans="1:5" ht="12.75">
      <c r="A1011" s="106"/>
      <c r="C1011" s="16"/>
      <c r="D1011" s="86"/>
      <c r="E1011" s="86"/>
    </row>
    <row r="1012" spans="1:5" ht="12.75">
      <c r="A1012" s="106"/>
      <c r="C1012" s="16"/>
      <c r="D1012" s="86"/>
      <c r="E1012" s="86"/>
    </row>
    <row r="1013" spans="1:5" ht="12.75">
      <c r="A1013" s="106"/>
      <c r="C1013" s="16"/>
      <c r="D1013" s="86"/>
      <c r="E1013" s="86"/>
    </row>
    <row r="1014" spans="1:5" ht="12.75">
      <c r="A1014" s="106"/>
      <c r="C1014" s="16"/>
      <c r="D1014" s="86"/>
      <c r="E1014" s="86"/>
    </row>
    <row r="1015" spans="1:5" ht="12.75">
      <c r="A1015" s="106"/>
      <c r="C1015" s="16"/>
      <c r="D1015" s="86"/>
      <c r="E1015" s="86"/>
    </row>
    <row r="1016" spans="1:5" ht="12.75">
      <c r="A1016" s="106"/>
      <c r="C1016" s="16"/>
      <c r="D1016" s="86"/>
      <c r="E1016" s="86"/>
    </row>
    <row r="1017" spans="1:5" ht="12.75">
      <c r="A1017" s="106"/>
      <c r="C1017" s="16"/>
      <c r="D1017" s="86"/>
      <c r="E1017" s="86"/>
    </row>
    <row r="1018" spans="1:5" ht="12.75">
      <c r="A1018" s="106"/>
      <c r="C1018" s="16"/>
      <c r="D1018" s="86"/>
      <c r="E1018" s="86"/>
    </row>
    <row r="1019" spans="1:5" ht="12.75">
      <c r="A1019" s="106"/>
      <c r="C1019" s="16"/>
      <c r="D1019" s="86"/>
      <c r="E1019" s="86"/>
    </row>
    <row r="1020" spans="1:5" ht="12.75">
      <c r="A1020" s="106"/>
      <c r="C1020" s="16"/>
      <c r="D1020" s="86"/>
      <c r="E1020" s="86"/>
    </row>
    <row r="1021" spans="1:5" ht="12.75">
      <c r="A1021" s="106"/>
      <c r="C1021" s="16"/>
      <c r="D1021" s="86"/>
      <c r="E1021" s="86"/>
    </row>
    <row r="1022" spans="1:5" ht="12.75">
      <c r="A1022" s="106"/>
      <c r="C1022" s="16"/>
      <c r="D1022" s="86"/>
      <c r="E1022" s="86"/>
    </row>
    <row r="1023" spans="1:5" ht="12.75">
      <c r="A1023" s="106"/>
      <c r="C1023" s="16"/>
      <c r="D1023" s="86"/>
      <c r="E1023" s="86"/>
    </row>
    <row r="1024" spans="1:5" ht="12.75">
      <c r="A1024" s="106"/>
      <c r="C1024" s="16"/>
      <c r="D1024" s="86"/>
      <c r="E1024" s="86"/>
    </row>
    <row r="1025" spans="1:5" ht="12.75">
      <c r="A1025" s="106"/>
      <c r="C1025" s="16"/>
      <c r="D1025" s="86"/>
      <c r="E1025" s="86"/>
    </row>
    <row r="1026" spans="1:5" ht="12.75">
      <c r="A1026" s="106"/>
      <c r="C1026" s="16"/>
      <c r="D1026" s="86"/>
      <c r="E1026" s="86"/>
    </row>
    <row r="1027" spans="1:5" ht="12.75">
      <c r="A1027" s="106"/>
      <c r="C1027" s="16"/>
      <c r="D1027" s="86"/>
      <c r="E1027" s="86"/>
    </row>
    <row r="1028" spans="1:5" ht="12.75">
      <c r="A1028" s="106"/>
      <c r="C1028" s="16"/>
      <c r="D1028" s="86"/>
      <c r="E1028" s="86"/>
    </row>
    <row r="1029" spans="1:5" ht="12.75">
      <c r="A1029" s="106"/>
      <c r="C1029" s="16"/>
      <c r="D1029" s="86"/>
      <c r="E1029" s="86"/>
    </row>
    <row r="1030" spans="1:5" ht="12.75">
      <c r="A1030" s="106"/>
      <c r="C1030" s="16"/>
      <c r="D1030" s="86"/>
      <c r="E1030" s="86"/>
    </row>
    <row r="1031" spans="1:5" ht="12.75">
      <c r="A1031" s="106"/>
      <c r="C1031" s="16"/>
      <c r="D1031" s="86"/>
      <c r="E1031" s="86"/>
    </row>
    <row r="1032" spans="1:5" ht="12.75">
      <c r="A1032" s="106"/>
      <c r="C1032" s="16"/>
      <c r="D1032" s="86"/>
      <c r="E1032" s="86"/>
    </row>
    <row r="1033" spans="1:5" ht="12.75">
      <c r="A1033" s="106"/>
      <c r="C1033" s="16"/>
      <c r="D1033" s="86"/>
      <c r="E1033" s="86"/>
    </row>
    <row r="1034" spans="1:5" ht="12.75">
      <c r="A1034" s="106"/>
      <c r="C1034" s="16"/>
      <c r="D1034" s="86"/>
      <c r="E1034" s="86"/>
    </row>
    <row r="1035" spans="1:5" ht="12.75">
      <c r="A1035" s="106"/>
      <c r="C1035" s="16"/>
      <c r="D1035" s="86"/>
      <c r="E1035" s="86"/>
    </row>
    <row r="1036" spans="1:5" ht="12.75">
      <c r="A1036" s="106"/>
      <c r="C1036" s="16"/>
      <c r="D1036" s="86"/>
      <c r="E1036" s="86"/>
    </row>
    <row r="1037" spans="1:5" ht="12.75">
      <c r="A1037" s="106"/>
      <c r="C1037" s="16"/>
      <c r="D1037" s="86"/>
      <c r="E1037" s="86"/>
    </row>
    <row r="1038" spans="1:5" ht="12.75">
      <c r="A1038" s="106"/>
      <c r="C1038" s="16"/>
      <c r="D1038" s="86"/>
      <c r="E1038" s="86"/>
    </row>
    <row r="1039" spans="1:5" ht="12.75">
      <c r="A1039" s="106"/>
      <c r="C1039" s="16"/>
      <c r="D1039" s="86"/>
      <c r="E1039" s="86"/>
    </row>
    <row r="1040" spans="1:5" ht="12.75">
      <c r="A1040" s="106"/>
      <c r="C1040" s="16"/>
      <c r="D1040" s="86"/>
      <c r="E1040" s="86"/>
    </row>
    <row r="1041" spans="1:5" ht="12.75">
      <c r="A1041" s="106"/>
      <c r="C1041" s="16"/>
      <c r="D1041" s="86"/>
      <c r="E1041" s="86"/>
    </row>
    <row r="1042" spans="1:5" ht="12.75">
      <c r="A1042" s="106"/>
      <c r="C1042" s="16"/>
      <c r="D1042" s="86"/>
      <c r="E1042" s="86"/>
    </row>
    <row r="1043" spans="1:5" ht="12.75">
      <c r="A1043" s="106"/>
      <c r="C1043" s="16"/>
      <c r="D1043" s="86"/>
      <c r="E1043" s="86"/>
    </row>
    <row r="1044" spans="1:5" ht="12.75">
      <c r="A1044" s="106"/>
      <c r="C1044" s="16"/>
      <c r="D1044" s="86"/>
      <c r="E1044" s="86"/>
    </row>
    <row r="1045" spans="1:5" ht="12.75">
      <c r="A1045" s="106"/>
      <c r="C1045" s="16"/>
      <c r="D1045" s="86"/>
      <c r="E1045" s="86"/>
    </row>
    <row r="1046" spans="1:5" ht="12.75">
      <c r="A1046" s="106"/>
      <c r="C1046" s="16"/>
      <c r="D1046" s="86"/>
      <c r="E1046" s="86"/>
    </row>
    <row r="1047" spans="1:5" ht="12.75">
      <c r="A1047" s="106"/>
      <c r="C1047" s="16"/>
      <c r="D1047" s="86"/>
      <c r="E1047" s="86"/>
    </row>
    <row r="1048" spans="1:5" ht="12.75">
      <c r="A1048" s="106"/>
      <c r="C1048" s="16"/>
      <c r="D1048" s="86"/>
      <c r="E1048" s="86"/>
    </row>
    <row r="1049" spans="1:5" ht="12.75">
      <c r="A1049" s="106"/>
      <c r="C1049" s="16"/>
      <c r="D1049" s="86"/>
      <c r="E1049" s="86"/>
    </row>
    <row r="1050" spans="1:5" ht="12.75">
      <c r="A1050" s="106"/>
      <c r="C1050" s="16"/>
      <c r="D1050" s="86"/>
      <c r="E1050" s="86"/>
    </row>
    <row r="1051" spans="1:5" ht="12.75">
      <c r="A1051" s="106"/>
      <c r="C1051" s="16"/>
      <c r="D1051" s="86"/>
      <c r="E1051" s="86"/>
    </row>
    <row r="1052" spans="1:5" ht="12.75">
      <c r="A1052" s="106"/>
      <c r="C1052" s="16"/>
      <c r="D1052" s="86"/>
      <c r="E1052" s="86"/>
    </row>
    <row r="1053" spans="1:5" ht="12.75">
      <c r="A1053" s="106"/>
      <c r="C1053" s="16"/>
      <c r="D1053" s="86"/>
      <c r="E1053" s="86"/>
    </row>
    <row r="1054" spans="1:5" ht="12.75">
      <c r="A1054" s="106"/>
      <c r="C1054" s="16"/>
      <c r="D1054" s="86"/>
      <c r="E1054" s="86"/>
    </row>
    <row r="1055" spans="1:5" ht="12.75">
      <c r="A1055" s="106"/>
      <c r="C1055" s="16"/>
      <c r="D1055" s="86"/>
      <c r="E1055" s="86"/>
    </row>
    <row r="1056" spans="1:5" ht="12.75">
      <c r="A1056" s="106"/>
      <c r="C1056" s="16"/>
      <c r="D1056" s="86"/>
      <c r="E1056" s="86"/>
    </row>
    <row r="1057" spans="1:5" ht="12.75">
      <c r="A1057" s="106"/>
      <c r="C1057" s="16"/>
      <c r="D1057" s="86"/>
      <c r="E1057" s="86"/>
    </row>
    <row r="1058" spans="1:5" ht="12.75">
      <c r="A1058" s="106"/>
      <c r="C1058" s="16"/>
      <c r="D1058" s="86"/>
      <c r="E1058" s="86"/>
    </row>
    <row r="1059" spans="1:5" ht="12.75">
      <c r="A1059" s="106"/>
      <c r="C1059" s="16"/>
      <c r="D1059" s="86"/>
      <c r="E1059" s="86"/>
    </row>
    <row r="1060" spans="1:5" ht="12.75">
      <c r="A1060" s="106"/>
      <c r="C1060" s="16"/>
      <c r="D1060" s="86"/>
      <c r="E1060" s="86"/>
    </row>
    <row r="1061" spans="1:5" ht="12.75">
      <c r="A1061" s="106"/>
      <c r="C1061" s="16"/>
      <c r="D1061" s="86"/>
      <c r="E1061" s="86"/>
    </row>
    <row r="1062" spans="1:5" ht="12.75">
      <c r="A1062" s="106"/>
      <c r="C1062" s="16"/>
      <c r="D1062" s="86"/>
      <c r="E1062" s="86"/>
    </row>
    <row r="1063" spans="1:5" ht="12.75">
      <c r="A1063" s="106"/>
      <c r="C1063" s="16"/>
      <c r="D1063" s="86"/>
      <c r="E1063" s="86"/>
    </row>
    <row r="1064" spans="1:5" ht="12.75">
      <c r="A1064" s="106"/>
      <c r="C1064" s="16"/>
      <c r="D1064" s="86"/>
      <c r="E1064" s="86"/>
    </row>
    <row r="1065" spans="1:5" ht="12.75">
      <c r="A1065" s="106"/>
      <c r="C1065" s="16"/>
      <c r="D1065" s="86"/>
      <c r="E1065" s="86"/>
    </row>
    <row r="1066" spans="1:5" ht="12.75">
      <c r="A1066" s="106"/>
      <c r="C1066" s="16"/>
      <c r="D1066" s="86"/>
      <c r="E1066" s="86"/>
    </row>
    <row r="1067" spans="1:5" ht="12.75">
      <c r="A1067" s="106"/>
      <c r="C1067" s="16"/>
      <c r="D1067" s="86"/>
      <c r="E1067" s="86"/>
    </row>
    <row r="1068" spans="1:5" ht="12.75">
      <c r="A1068" s="106"/>
      <c r="C1068" s="16"/>
      <c r="D1068" s="86"/>
      <c r="E1068" s="86"/>
    </row>
    <row r="1069" spans="1:5" ht="12.75">
      <c r="A1069" s="106"/>
      <c r="C1069" s="16"/>
      <c r="D1069" s="86"/>
      <c r="E1069" s="86"/>
    </row>
    <row r="1070" spans="1:5" ht="12.75">
      <c r="A1070" s="106"/>
      <c r="C1070" s="16"/>
      <c r="D1070" s="86"/>
      <c r="E1070" s="86"/>
    </row>
    <row r="1071" spans="1:5" ht="12.75">
      <c r="A1071" s="106"/>
      <c r="C1071" s="16"/>
      <c r="D1071" s="86"/>
      <c r="E1071" s="86"/>
    </row>
    <row r="1072" spans="1:5" ht="12.75">
      <c r="A1072" s="106"/>
      <c r="C1072" s="16"/>
      <c r="D1072" s="86"/>
      <c r="E1072" s="86"/>
    </row>
    <row r="1073" spans="1:5" ht="12.75">
      <c r="A1073" s="106"/>
      <c r="C1073" s="16"/>
      <c r="D1073" s="86"/>
      <c r="E1073" s="86"/>
    </row>
    <row r="1074" spans="1:5" ht="12.75">
      <c r="A1074" s="106"/>
      <c r="C1074" s="16"/>
      <c r="D1074" s="86"/>
      <c r="E1074" s="86"/>
    </row>
    <row r="1075" spans="1:5" ht="12.75">
      <c r="A1075" s="106"/>
      <c r="C1075" s="16"/>
      <c r="D1075" s="86"/>
      <c r="E1075" s="86"/>
    </row>
    <row r="1076" spans="1:5" ht="12.75">
      <c r="A1076" s="106"/>
      <c r="C1076" s="16"/>
      <c r="D1076" s="86"/>
      <c r="E1076" s="86"/>
    </row>
    <row r="1077" spans="1:5" ht="12.75">
      <c r="A1077" s="106"/>
      <c r="C1077" s="16"/>
      <c r="D1077" s="86"/>
      <c r="E1077" s="86"/>
    </row>
    <row r="1078" spans="1:5" ht="12.75">
      <c r="A1078" s="106"/>
      <c r="C1078" s="16"/>
      <c r="D1078" s="86"/>
      <c r="E1078" s="86"/>
    </row>
    <row r="1079" spans="1:5" ht="12.75">
      <c r="A1079" s="106"/>
      <c r="C1079" s="16"/>
      <c r="D1079" s="86"/>
      <c r="E1079" s="86"/>
    </row>
    <row r="1080" spans="1:5" ht="12.75">
      <c r="A1080" s="106"/>
      <c r="C1080" s="16"/>
      <c r="D1080" s="86"/>
      <c r="E1080" s="86"/>
    </row>
    <row r="1081" spans="1:5" ht="12.75">
      <c r="A1081" s="106"/>
      <c r="C1081" s="16"/>
      <c r="D1081" s="86"/>
      <c r="E1081" s="86"/>
    </row>
    <row r="1082" spans="1:5" ht="12.75">
      <c r="A1082" s="106"/>
      <c r="C1082" s="16"/>
      <c r="D1082" s="86"/>
      <c r="E1082" s="86"/>
    </row>
    <row r="1083" spans="1:5" ht="12.75">
      <c r="A1083" s="106"/>
      <c r="C1083" s="16"/>
      <c r="D1083" s="86"/>
      <c r="E1083" s="86"/>
    </row>
    <row r="1084" spans="1:5" ht="12.75">
      <c r="A1084" s="106"/>
      <c r="C1084" s="16"/>
      <c r="D1084" s="86"/>
      <c r="E1084" s="86"/>
    </row>
    <row r="1085" spans="1:5" ht="12.75">
      <c r="A1085" s="106"/>
      <c r="C1085" s="16"/>
      <c r="D1085" s="86"/>
      <c r="E1085" s="86"/>
    </row>
    <row r="1086" spans="1:5" ht="12.75">
      <c r="A1086" s="106"/>
      <c r="C1086" s="16"/>
      <c r="D1086" s="86"/>
      <c r="E1086" s="86"/>
    </row>
    <row r="1087" spans="1:5" ht="12.75">
      <c r="A1087" s="106"/>
      <c r="C1087" s="16"/>
      <c r="D1087" s="86"/>
      <c r="E1087" s="86"/>
    </row>
    <row r="1088" spans="1:5" ht="12.75">
      <c r="A1088" s="106"/>
      <c r="C1088" s="16"/>
      <c r="D1088" s="86"/>
      <c r="E1088" s="86"/>
    </row>
    <row r="1089" spans="1:5" ht="12.75">
      <c r="A1089" s="106"/>
      <c r="C1089" s="16"/>
      <c r="D1089" s="86"/>
      <c r="E1089" s="86"/>
    </row>
    <row r="1090" spans="1:5" ht="12.75">
      <c r="A1090" s="106"/>
      <c r="C1090" s="16"/>
      <c r="D1090" s="86"/>
      <c r="E1090" s="86"/>
    </row>
    <row r="1091" spans="1:5" ht="12.75">
      <c r="A1091" s="106"/>
      <c r="C1091" s="16"/>
      <c r="D1091" s="86"/>
      <c r="E1091" s="86"/>
    </row>
    <row r="1092" spans="1:5" ht="12.75">
      <c r="A1092" s="106"/>
      <c r="C1092" s="16"/>
      <c r="D1092" s="86"/>
      <c r="E1092" s="86"/>
    </row>
    <row r="1093" spans="1:5" ht="12.75">
      <c r="A1093" s="106"/>
      <c r="C1093" s="16"/>
      <c r="D1093" s="86"/>
      <c r="E1093" s="86"/>
    </row>
    <row r="1094" spans="1:5" ht="12.75">
      <c r="A1094" s="106"/>
      <c r="C1094" s="16"/>
      <c r="D1094" s="86"/>
      <c r="E1094" s="86"/>
    </row>
    <row r="1095" spans="1:5" ht="12.75">
      <c r="A1095" s="106"/>
      <c r="C1095" s="16"/>
      <c r="D1095" s="86"/>
      <c r="E1095" s="86"/>
    </row>
    <row r="1096" spans="1:5" ht="12.75">
      <c r="A1096" s="106"/>
      <c r="C1096" s="16"/>
      <c r="D1096" s="86"/>
      <c r="E1096" s="86"/>
    </row>
    <row r="1097" spans="1:5" ht="12.75">
      <c r="A1097" s="106"/>
      <c r="C1097" s="16"/>
      <c r="D1097" s="86"/>
      <c r="E1097" s="86"/>
    </row>
    <row r="1098" spans="1:5" ht="12.75">
      <c r="A1098" s="106"/>
      <c r="C1098" s="16"/>
      <c r="D1098" s="86"/>
      <c r="E1098" s="86"/>
    </row>
    <row r="1099" spans="1:5" ht="12.75">
      <c r="A1099" s="106"/>
      <c r="C1099" s="16"/>
      <c r="D1099" s="86"/>
      <c r="E1099" s="86"/>
    </row>
    <row r="1100" spans="1:5" ht="12.75">
      <c r="A1100" s="106"/>
      <c r="C1100" s="16"/>
      <c r="D1100" s="86"/>
      <c r="E1100" s="86"/>
    </row>
    <row r="1101" spans="1:5" ht="12.75">
      <c r="A1101" s="106"/>
      <c r="C1101" s="16"/>
      <c r="D1101" s="86"/>
      <c r="E1101" s="86"/>
    </row>
    <row r="1102" spans="1:5" ht="12.75">
      <c r="A1102" s="106"/>
      <c r="C1102" s="16"/>
      <c r="D1102" s="86"/>
      <c r="E1102" s="86"/>
    </row>
    <row r="1103" spans="1:5" ht="12.75">
      <c r="A1103" s="106"/>
      <c r="C1103" s="16"/>
      <c r="D1103" s="86"/>
      <c r="E1103" s="86"/>
    </row>
    <row r="1104" spans="1:5" ht="12.75">
      <c r="A1104" s="106"/>
      <c r="C1104" s="16"/>
      <c r="D1104" s="86"/>
      <c r="E1104" s="86"/>
    </row>
    <row r="1105" spans="1:5" ht="12.75">
      <c r="A1105" s="106"/>
      <c r="C1105" s="16"/>
      <c r="D1105" s="86"/>
      <c r="E1105" s="86"/>
    </row>
    <row r="1106" spans="1:5" ht="12.75">
      <c r="A1106" s="106"/>
      <c r="C1106" s="16"/>
      <c r="D1106" s="86"/>
      <c r="E1106" s="86"/>
    </row>
    <row r="1107" spans="1:5" ht="12.75">
      <c r="A1107" s="106"/>
      <c r="C1107" s="16"/>
      <c r="D1107" s="86"/>
      <c r="E1107" s="86"/>
    </row>
    <row r="1108" spans="1:5" ht="12.75">
      <c r="A1108" s="106"/>
      <c r="C1108" s="16"/>
      <c r="D1108" s="86"/>
      <c r="E1108" s="86"/>
    </row>
    <row r="1109" spans="1:5" ht="12.75">
      <c r="A1109" s="106"/>
      <c r="C1109" s="16"/>
      <c r="D1109" s="86"/>
      <c r="E1109" s="86"/>
    </row>
    <row r="1110" spans="1:5" ht="12.75">
      <c r="A1110" s="106"/>
      <c r="C1110" s="16"/>
      <c r="D1110" s="86"/>
      <c r="E1110" s="86"/>
    </row>
    <row r="1111" spans="1:5" ht="12.75">
      <c r="A1111" s="106"/>
      <c r="C1111" s="16"/>
      <c r="D1111" s="86"/>
      <c r="E1111" s="86"/>
    </row>
    <row r="1112" spans="1:5" ht="12.75">
      <c r="A1112" s="106"/>
      <c r="C1112" s="16"/>
      <c r="D1112" s="86"/>
      <c r="E1112" s="86"/>
    </row>
    <row r="1113" spans="1:5" ht="12.75">
      <c r="A1113" s="106"/>
      <c r="C1113" s="16"/>
      <c r="D1113" s="86"/>
      <c r="E1113" s="86"/>
    </row>
    <row r="1114" spans="1:5" ht="12.75">
      <c r="A1114" s="106"/>
      <c r="C1114" s="16"/>
      <c r="D1114" s="86"/>
      <c r="E1114" s="86"/>
    </row>
    <row r="1115" spans="1:5" ht="12.75">
      <c r="A1115" s="106"/>
      <c r="C1115" s="16"/>
      <c r="D1115" s="86"/>
      <c r="E1115" s="86"/>
    </row>
    <row r="1116" spans="1:5" ht="12.75">
      <c r="A1116" s="106"/>
      <c r="C1116" s="16"/>
      <c r="D1116" s="86"/>
      <c r="E1116" s="86"/>
    </row>
    <row r="1117" spans="1:5" ht="12.75">
      <c r="A1117" s="106"/>
      <c r="C1117" s="16"/>
      <c r="D1117" s="86"/>
      <c r="E1117" s="86"/>
    </row>
    <row r="1118" spans="1:5" ht="12.75">
      <c r="A1118" s="106"/>
      <c r="C1118" s="16"/>
      <c r="D1118" s="86"/>
      <c r="E1118" s="86"/>
    </row>
    <row r="1119" spans="1:5" ht="12.75">
      <c r="A1119" s="106"/>
      <c r="C1119" s="16"/>
      <c r="D1119" s="86"/>
      <c r="E1119" s="86"/>
    </row>
    <row r="1120" spans="1:5" ht="12.75">
      <c r="A1120" s="106"/>
      <c r="C1120" s="16"/>
      <c r="D1120" s="86"/>
      <c r="E1120" s="86"/>
    </row>
    <row r="1121" spans="1:5" ht="12.75">
      <c r="A1121" s="106"/>
      <c r="C1121" s="16"/>
      <c r="D1121" s="86"/>
      <c r="E1121" s="86"/>
    </row>
    <row r="1122" spans="1:5" ht="12.75">
      <c r="A1122" s="106"/>
      <c r="C1122" s="16"/>
      <c r="D1122" s="86"/>
      <c r="E1122" s="86"/>
    </row>
    <row r="1123" spans="1:5" ht="12.75">
      <c r="A1123" s="106"/>
      <c r="C1123" s="16"/>
      <c r="D1123" s="86"/>
      <c r="E1123" s="86"/>
    </row>
    <row r="1124" spans="1:5" ht="12.75">
      <c r="A1124" s="106"/>
      <c r="C1124" s="16"/>
      <c r="D1124" s="86"/>
      <c r="E1124" s="86"/>
    </row>
    <row r="1125" spans="1:5" ht="12.75">
      <c r="A1125" s="106"/>
      <c r="C1125" s="16"/>
      <c r="D1125" s="86"/>
      <c r="E1125" s="86"/>
    </row>
    <row r="1126" spans="1:5" ht="12.75">
      <c r="A1126" s="106"/>
      <c r="C1126" s="16"/>
      <c r="D1126" s="86"/>
      <c r="E1126" s="86"/>
    </row>
    <row r="1127" spans="1:5" ht="12.75">
      <c r="A1127" s="106"/>
      <c r="C1127" s="16"/>
      <c r="D1127" s="86"/>
      <c r="E1127" s="86"/>
    </row>
    <row r="1128" spans="1:5" ht="12.75">
      <c r="A1128" s="106"/>
      <c r="C1128" s="16"/>
      <c r="D1128" s="86"/>
      <c r="E1128" s="86"/>
    </row>
    <row r="1129" spans="1:5" ht="12.75">
      <c r="A1129" s="106"/>
      <c r="C1129" s="16"/>
      <c r="D1129" s="86"/>
      <c r="E1129" s="86"/>
    </row>
    <row r="1130" spans="1:5" ht="12.75">
      <c r="A1130" s="106"/>
      <c r="C1130" s="16"/>
      <c r="D1130" s="86"/>
      <c r="E1130" s="86"/>
    </row>
    <row r="1131" spans="1:5" ht="12.75">
      <c r="A1131" s="106"/>
      <c r="C1131" s="16"/>
      <c r="D1131" s="86"/>
      <c r="E1131" s="86"/>
    </row>
    <row r="1132" spans="1:5" ht="12.75">
      <c r="A1132" s="106"/>
      <c r="C1132" s="16"/>
      <c r="D1132" s="86"/>
      <c r="E1132" s="86"/>
    </row>
    <row r="1133" spans="1:5" ht="12.75">
      <c r="A1133" s="106"/>
      <c r="C1133" s="16"/>
      <c r="D1133" s="86"/>
      <c r="E1133" s="86"/>
    </row>
    <row r="1134" spans="1:5" ht="12.75">
      <c r="A1134" s="106"/>
      <c r="C1134" s="16"/>
      <c r="D1134" s="86"/>
      <c r="E1134" s="86"/>
    </row>
    <row r="1135" spans="1:5" ht="12.75">
      <c r="A1135" s="106"/>
      <c r="C1135" s="16"/>
      <c r="D1135" s="86"/>
      <c r="E1135" s="86"/>
    </row>
    <row r="1136" spans="1:5" ht="12.75">
      <c r="A1136" s="106"/>
      <c r="C1136" s="16"/>
      <c r="D1136" s="86"/>
      <c r="E1136" s="86"/>
    </row>
    <row r="1137" spans="1:5" ht="12.75">
      <c r="A1137" s="106"/>
      <c r="C1137" s="16"/>
      <c r="D1137" s="86"/>
      <c r="E1137" s="86"/>
    </row>
    <row r="1138" spans="1:5" ht="12.75">
      <c r="A1138" s="106"/>
      <c r="C1138" s="16"/>
      <c r="D1138" s="86"/>
      <c r="E1138" s="86"/>
    </row>
    <row r="1139" spans="1:5" ht="12.75">
      <c r="A1139" s="106"/>
      <c r="C1139" s="16"/>
      <c r="D1139" s="86"/>
      <c r="E1139" s="86"/>
    </row>
    <row r="1140" spans="1:5" ht="12.75">
      <c r="A1140" s="106"/>
      <c r="C1140" s="16"/>
      <c r="D1140" s="86"/>
      <c r="E1140" s="86"/>
    </row>
    <row r="1141" spans="1:5" ht="12.75">
      <c r="A1141" s="106"/>
      <c r="C1141" s="16"/>
      <c r="D1141" s="86"/>
      <c r="E1141" s="86"/>
    </row>
    <row r="1142" spans="1:5" ht="12.75">
      <c r="A1142" s="106"/>
      <c r="C1142" s="16"/>
      <c r="D1142" s="86"/>
      <c r="E1142" s="86"/>
    </row>
    <row r="1143" spans="1:5" ht="12.75">
      <c r="A1143" s="106"/>
      <c r="C1143" s="16"/>
      <c r="D1143" s="86"/>
      <c r="E1143" s="86"/>
    </row>
    <row r="1144" spans="1:5" ht="12.75">
      <c r="A1144" s="106"/>
      <c r="C1144" s="16"/>
      <c r="D1144" s="86"/>
      <c r="E1144" s="86"/>
    </row>
    <row r="1145" spans="1:5" ht="12.75">
      <c r="A1145" s="106"/>
      <c r="C1145" s="16"/>
      <c r="D1145" s="86"/>
      <c r="E1145" s="86"/>
    </row>
    <row r="1146" spans="1:5" ht="12.75">
      <c r="A1146" s="106"/>
      <c r="C1146" s="16"/>
      <c r="D1146" s="86"/>
      <c r="E1146" s="86"/>
    </row>
    <row r="1147" spans="1:5" ht="12.75">
      <c r="A1147" s="106"/>
      <c r="C1147" s="16"/>
      <c r="D1147" s="86"/>
      <c r="E1147" s="86"/>
    </row>
    <row r="1148" spans="1:5" ht="12.75">
      <c r="A1148" s="106"/>
      <c r="C1148" s="16"/>
      <c r="D1148" s="86"/>
      <c r="E1148" s="86"/>
    </row>
    <row r="1149" spans="1:5" ht="12.75">
      <c r="A1149" s="106"/>
      <c r="C1149" s="16"/>
      <c r="D1149" s="86"/>
      <c r="E1149" s="86"/>
    </row>
    <row r="1150" spans="1:5" ht="12.75">
      <c r="A1150" s="106"/>
      <c r="C1150" s="16"/>
      <c r="D1150" s="86"/>
      <c r="E1150" s="86"/>
    </row>
    <row r="1151" spans="1:5" ht="12.75">
      <c r="A1151" s="106"/>
      <c r="C1151" s="16"/>
      <c r="D1151" s="86"/>
      <c r="E1151" s="86"/>
    </row>
    <row r="1152" spans="1:5" ht="12.75">
      <c r="A1152" s="106"/>
      <c r="C1152" s="16"/>
      <c r="D1152" s="86"/>
      <c r="E1152" s="86"/>
    </row>
    <row r="1153" spans="1:5" ht="12.75">
      <c r="A1153" s="106"/>
      <c r="C1153" s="16"/>
      <c r="D1153" s="86"/>
      <c r="E1153" s="86"/>
    </row>
    <row r="1154" spans="1:5" ht="12.75">
      <c r="A1154" s="106"/>
      <c r="C1154" s="16"/>
      <c r="D1154" s="86"/>
      <c r="E1154" s="86"/>
    </row>
    <row r="1155" spans="1:5" ht="12.75">
      <c r="A1155" s="106"/>
      <c r="C1155" s="16"/>
      <c r="D1155" s="86"/>
      <c r="E1155" s="86"/>
    </row>
    <row r="1156" spans="1:5" ht="12.75">
      <c r="A1156" s="106"/>
      <c r="C1156" s="16"/>
      <c r="D1156" s="86"/>
      <c r="E1156" s="86"/>
    </row>
    <row r="1157" spans="1:5" ht="12.75">
      <c r="A1157" s="106"/>
      <c r="C1157" s="16"/>
      <c r="D1157" s="86"/>
      <c r="E1157" s="86"/>
    </row>
    <row r="1158" spans="1:5" ht="12.75">
      <c r="A1158" s="106"/>
      <c r="C1158" s="16"/>
      <c r="D1158" s="86"/>
      <c r="E1158" s="86"/>
    </row>
    <row r="1159" spans="1:5" ht="12.75">
      <c r="A1159" s="106"/>
      <c r="C1159" s="16"/>
      <c r="D1159" s="86"/>
      <c r="E1159" s="86"/>
    </row>
    <row r="1160" spans="1:5" ht="12.75">
      <c r="A1160" s="106"/>
      <c r="C1160" s="16"/>
      <c r="D1160" s="86"/>
      <c r="E1160" s="86"/>
    </row>
    <row r="1161" spans="1:5" ht="12.75">
      <c r="A1161" s="106"/>
      <c r="C1161" s="16"/>
      <c r="D1161" s="86"/>
      <c r="E1161" s="86"/>
    </row>
    <row r="1162" spans="1:5" ht="12.75">
      <c r="A1162" s="106"/>
      <c r="C1162" s="16"/>
      <c r="D1162" s="86"/>
      <c r="E1162" s="86"/>
    </row>
    <row r="1163" spans="1:5" ht="12.75">
      <c r="A1163" s="106"/>
      <c r="C1163" s="16"/>
      <c r="D1163" s="86"/>
      <c r="E1163" s="86"/>
    </row>
    <row r="1164" spans="1:5" ht="12.75">
      <c r="A1164" s="106"/>
      <c r="C1164" s="16"/>
      <c r="D1164" s="86"/>
      <c r="E1164" s="86"/>
    </row>
    <row r="1165" spans="1:5" ht="12.75">
      <c r="A1165" s="106"/>
      <c r="C1165" s="16"/>
      <c r="D1165" s="86"/>
      <c r="E1165" s="86"/>
    </row>
    <row r="1166" spans="1:5" ht="12.75">
      <c r="A1166" s="106"/>
      <c r="C1166" s="16"/>
      <c r="D1166" s="86"/>
      <c r="E1166" s="86"/>
    </row>
    <row r="1167" spans="1:5" ht="12.75">
      <c r="A1167" s="106"/>
      <c r="C1167" s="16"/>
      <c r="D1167" s="86"/>
      <c r="E1167" s="86"/>
    </row>
    <row r="1168" spans="1:5" ht="12.75">
      <c r="A1168" s="106"/>
      <c r="C1168" s="16"/>
      <c r="D1168" s="86"/>
      <c r="E1168" s="86"/>
    </row>
    <row r="1169" spans="1:5" ht="12.75">
      <c r="A1169" s="106"/>
      <c r="C1169" s="16"/>
      <c r="D1169" s="86"/>
      <c r="E1169" s="86"/>
    </row>
    <row r="1170" spans="1:5" ht="12.75">
      <c r="A1170" s="106"/>
      <c r="C1170" s="16"/>
      <c r="D1170" s="86"/>
      <c r="E1170" s="86"/>
    </row>
    <row r="1171" spans="1:5" ht="12.75">
      <c r="A1171" s="106"/>
      <c r="C1171" s="16"/>
      <c r="D1171" s="86"/>
      <c r="E1171" s="86"/>
    </row>
    <row r="1172" spans="1:5" ht="12.75">
      <c r="A1172" s="106"/>
      <c r="C1172" s="16"/>
      <c r="D1172" s="86"/>
      <c r="E1172" s="86"/>
    </row>
    <row r="1173" spans="1:5" ht="12.75">
      <c r="A1173" s="106"/>
      <c r="C1173" s="16"/>
      <c r="D1173" s="86"/>
      <c r="E1173" s="86"/>
    </row>
    <row r="1174" spans="1:5" ht="12.75">
      <c r="A1174" s="106"/>
      <c r="C1174" s="16"/>
      <c r="D1174" s="86"/>
      <c r="E1174" s="86"/>
    </row>
    <row r="1175" spans="1:5" ht="12.75">
      <c r="A1175" s="106"/>
      <c r="C1175" s="16"/>
      <c r="D1175" s="86"/>
      <c r="E1175" s="86"/>
    </row>
    <row r="1176" spans="1:5" ht="12.75">
      <c r="A1176" s="106"/>
      <c r="C1176" s="16"/>
      <c r="D1176" s="86"/>
      <c r="E1176" s="86"/>
    </row>
    <row r="1177" spans="1:5" ht="12.75">
      <c r="A1177" s="106"/>
      <c r="C1177" s="16"/>
      <c r="D1177" s="86"/>
      <c r="E1177" s="86"/>
    </row>
    <row r="1178" spans="1:5" ht="12.75">
      <c r="A1178" s="106"/>
      <c r="C1178" s="16"/>
      <c r="D1178" s="86"/>
      <c r="E1178" s="86"/>
    </row>
    <row r="1179" spans="1:5" ht="12.75">
      <c r="A1179" s="106"/>
      <c r="C1179" s="16"/>
      <c r="D1179" s="86"/>
      <c r="E1179" s="86"/>
    </row>
    <row r="1180" spans="1:5" ht="12.75">
      <c r="A1180" s="106"/>
      <c r="C1180" s="16"/>
      <c r="D1180" s="86"/>
      <c r="E1180" s="86"/>
    </row>
    <row r="1181" spans="1:5" ht="12.75">
      <c r="A1181" s="106"/>
      <c r="C1181" s="16"/>
      <c r="D1181" s="86"/>
      <c r="E1181" s="86"/>
    </row>
    <row r="1182" spans="1:5" ht="12.75">
      <c r="A1182" s="106"/>
      <c r="C1182" s="16"/>
      <c r="D1182" s="86"/>
      <c r="E1182" s="86"/>
    </row>
    <row r="1183" spans="1:5" ht="12.75">
      <c r="A1183" s="106"/>
      <c r="C1183" s="16"/>
      <c r="D1183" s="86"/>
      <c r="E1183" s="86"/>
    </row>
    <row r="1184" spans="1:5" ht="12.75">
      <c r="A1184" s="106"/>
      <c r="C1184" s="16"/>
      <c r="D1184" s="86"/>
      <c r="E1184" s="86"/>
    </row>
    <row r="1185" spans="1:5" ht="12.75">
      <c r="A1185" s="106"/>
      <c r="C1185" s="16"/>
      <c r="D1185" s="86"/>
      <c r="E1185" s="86"/>
    </row>
    <row r="1186" spans="1:5" ht="12.75">
      <c r="A1186" s="106"/>
      <c r="C1186" s="16"/>
      <c r="D1186" s="86"/>
      <c r="E1186" s="86"/>
    </row>
    <row r="1187" spans="1:5" ht="12.75">
      <c r="A1187" s="106"/>
      <c r="C1187" s="16"/>
      <c r="D1187" s="86"/>
      <c r="E1187" s="86"/>
    </row>
    <row r="1188" spans="1:5" ht="12.75">
      <c r="A1188" s="106"/>
      <c r="C1188" s="16"/>
      <c r="D1188" s="86"/>
      <c r="E1188" s="86"/>
    </row>
    <row r="1189" spans="1:5" ht="12.75">
      <c r="A1189" s="106"/>
      <c r="C1189" s="16"/>
      <c r="D1189" s="86"/>
      <c r="E1189" s="86"/>
    </row>
    <row r="1190" spans="1:5" ht="12.75">
      <c r="A1190" s="106"/>
      <c r="C1190" s="16"/>
      <c r="D1190" s="86"/>
      <c r="E1190" s="86"/>
    </row>
    <row r="1191" spans="1:5" ht="12.75">
      <c r="A1191" s="106"/>
      <c r="C1191" s="16"/>
      <c r="D1191" s="86"/>
      <c r="E1191" s="86"/>
    </row>
    <row r="1192" spans="1:5" ht="12.75">
      <c r="A1192" s="106"/>
      <c r="C1192" s="16"/>
      <c r="D1192" s="86"/>
      <c r="E1192" s="86"/>
    </row>
    <row r="1193" spans="1:5" ht="12.75">
      <c r="A1193" s="106"/>
      <c r="C1193" s="16"/>
      <c r="D1193" s="86"/>
      <c r="E1193" s="86"/>
    </row>
    <row r="1194" spans="1:5" ht="12.75">
      <c r="A1194" s="106"/>
      <c r="C1194" s="16"/>
      <c r="D1194" s="86"/>
      <c r="E1194" s="86"/>
    </row>
    <row r="1195" spans="1:5" ht="12.75">
      <c r="A1195" s="106"/>
      <c r="C1195" s="16"/>
      <c r="D1195" s="86"/>
      <c r="E1195" s="86"/>
    </row>
    <row r="1196" spans="1:5" ht="12.75">
      <c r="A1196" s="106"/>
      <c r="C1196" s="16"/>
      <c r="D1196" s="86"/>
      <c r="E1196" s="86"/>
    </row>
    <row r="1197" spans="1:5" ht="12.75">
      <c r="A1197" s="106"/>
      <c r="C1197" s="16"/>
      <c r="D1197" s="86"/>
      <c r="E1197" s="86"/>
    </row>
    <row r="1198" spans="1:5" ht="12.75">
      <c r="A1198" s="106"/>
      <c r="C1198" s="16"/>
      <c r="D1198" s="86"/>
      <c r="E1198" s="86"/>
    </row>
    <row r="1199" spans="1:5" ht="12.75">
      <c r="A1199" s="106"/>
      <c r="C1199" s="16"/>
      <c r="D1199" s="86"/>
      <c r="E1199" s="86"/>
    </row>
    <row r="1200" spans="1:5" ht="12.75">
      <c r="A1200" s="106"/>
      <c r="C1200" s="16"/>
      <c r="D1200" s="86"/>
      <c r="E1200" s="86"/>
    </row>
    <row r="1201" spans="1:5" ht="12.75">
      <c r="A1201" s="106"/>
      <c r="C1201" s="16"/>
      <c r="D1201" s="86"/>
      <c r="E1201" s="86"/>
    </row>
    <row r="1202" spans="1:5" ht="12.75">
      <c r="A1202" s="106"/>
      <c r="C1202" s="16"/>
      <c r="D1202" s="86"/>
      <c r="E1202" s="86"/>
    </row>
    <row r="1203" spans="1:5" ht="12.75">
      <c r="A1203" s="106"/>
      <c r="C1203" s="16"/>
      <c r="D1203" s="86"/>
      <c r="E1203" s="86"/>
    </row>
    <row r="1204" spans="1:5" ht="12.75">
      <c r="A1204" s="106"/>
      <c r="C1204" s="16"/>
      <c r="D1204" s="86"/>
      <c r="E1204" s="86"/>
    </row>
    <row r="1205" spans="1:5" ht="12.75">
      <c r="A1205" s="106"/>
      <c r="C1205" s="16"/>
      <c r="D1205" s="86"/>
      <c r="E1205" s="86"/>
    </row>
    <row r="1206" spans="1:5" ht="12.75">
      <c r="A1206" s="106"/>
      <c r="C1206" s="16"/>
      <c r="D1206" s="86"/>
      <c r="E1206" s="86"/>
    </row>
    <row r="1207" spans="1:5" ht="12.75">
      <c r="A1207" s="106"/>
      <c r="C1207" s="16"/>
      <c r="D1207" s="86"/>
      <c r="E1207" s="86"/>
    </row>
    <row r="1208" spans="1:5" ht="12.75">
      <c r="A1208" s="106"/>
      <c r="C1208" s="16"/>
      <c r="D1208" s="86"/>
      <c r="E1208" s="86"/>
    </row>
    <row r="1209" spans="1:5" ht="12.75">
      <c r="A1209" s="106"/>
      <c r="C1209" s="16"/>
      <c r="D1209" s="86"/>
      <c r="E1209" s="86"/>
    </row>
    <row r="1210" spans="1:5" ht="12.75">
      <c r="A1210" s="106"/>
      <c r="C1210" s="16"/>
      <c r="D1210" s="86"/>
      <c r="E1210" s="86"/>
    </row>
    <row r="1211" spans="1:5" ht="12.75">
      <c r="A1211" s="106"/>
      <c r="C1211" s="16"/>
      <c r="D1211" s="86"/>
      <c r="E1211" s="86"/>
    </row>
    <row r="1212" spans="1:5" ht="12.75">
      <c r="A1212" s="106"/>
      <c r="C1212" s="16"/>
      <c r="D1212" s="86"/>
      <c r="E1212" s="86"/>
    </row>
    <row r="1213" spans="1:5" ht="12.75">
      <c r="A1213" s="106"/>
      <c r="C1213" s="16"/>
      <c r="D1213" s="86"/>
      <c r="E1213" s="86"/>
    </row>
    <row r="1214" spans="1:5" ht="12.75">
      <c r="A1214" s="106"/>
      <c r="C1214" s="16"/>
      <c r="D1214" s="86"/>
      <c r="E1214" s="86"/>
    </row>
    <row r="1215" spans="1:5" ht="12.75">
      <c r="A1215" s="106"/>
      <c r="C1215" s="16"/>
      <c r="D1215" s="86"/>
      <c r="E1215" s="86"/>
    </row>
    <row r="1216" spans="1:5" ht="12.75">
      <c r="A1216" s="106"/>
      <c r="C1216" s="16"/>
      <c r="D1216" s="86"/>
      <c r="E1216" s="86"/>
    </row>
    <row r="1217" spans="1:5" ht="12.75">
      <c r="A1217" s="106"/>
      <c r="C1217" s="16"/>
      <c r="D1217" s="86"/>
      <c r="E1217" s="86"/>
    </row>
    <row r="1218" spans="1:5" ht="12.75">
      <c r="A1218" s="106"/>
      <c r="C1218" s="16"/>
      <c r="D1218" s="86"/>
      <c r="E1218" s="86"/>
    </row>
    <row r="1219" spans="1:5" ht="12.75">
      <c r="A1219" s="106"/>
      <c r="C1219" s="16"/>
      <c r="D1219" s="86"/>
      <c r="E1219" s="86"/>
    </row>
    <row r="1220" spans="1:5" ht="12.75">
      <c r="A1220" s="106"/>
      <c r="C1220" s="16"/>
      <c r="D1220" s="86"/>
      <c r="E1220" s="86"/>
    </row>
    <row r="1221" spans="1:5" ht="12.75">
      <c r="A1221" s="106"/>
      <c r="C1221" s="16"/>
      <c r="D1221" s="86"/>
      <c r="E1221" s="86"/>
    </row>
    <row r="1222" spans="1:5" ht="12.75">
      <c r="A1222" s="106"/>
      <c r="C1222" s="16"/>
      <c r="D1222" s="86"/>
      <c r="E1222" s="86"/>
    </row>
    <row r="1223" spans="1:5" ht="12.75">
      <c r="A1223" s="106"/>
      <c r="C1223" s="16"/>
      <c r="D1223" s="86"/>
      <c r="E1223" s="86"/>
    </row>
    <row r="1224" spans="1:5" ht="12.75">
      <c r="A1224" s="106"/>
      <c r="C1224" s="16"/>
      <c r="D1224" s="86"/>
      <c r="E1224" s="86"/>
    </row>
    <row r="1225" spans="1:5" ht="12.75">
      <c r="A1225" s="106"/>
      <c r="C1225" s="16"/>
      <c r="D1225" s="86"/>
      <c r="E1225" s="86"/>
    </row>
  </sheetData>
  <sheetProtection/>
  <mergeCells count="170">
    <mergeCell ref="F693:F694"/>
    <mergeCell ref="F700:F701"/>
    <mergeCell ref="F704:F706"/>
    <mergeCell ref="F646:F651"/>
    <mergeCell ref="F654:F657"/>
    <mergeCell ref="F660:F661"/>
    <mergeCell ref="F664:F665"/>
    <mergeCell ref="F668:F674"/>
    <mergeCell ref="F677:F680"/>
    <mergeCell ref="A653:F653"/>
    <mergeCell ref="F600:F609"/>
    <mergeCell ref="F615:F626"/>
    <mergeCell ref="F635:F636"/>
    <mergeCell ref="A592:F592"/>
    <mergeCell ref="A582:F582"/>
    <mergeCell ref="A614:F614"/>
    <mergeCell ref="A628:F628"/>
    <mergeCell ref="A631:F631"/>
    <mergeCell ref="A630:C630"/>
    <mergeCell ref="F398:F400"/>
    <mergeCell ref="F487:F513"/>
    <mergeCell ref="F516:F524"/>
    <mergeCell ref="F527:F528"/>
    <mergeCell ref="F531:F536"/>
    <mergeCell ref="F539:F564"/>
    <mergeCell ref="A477:F477"/>
    <mergeCell ref="F422:F453"/>
    <mergeCell ref="F456:F465"/>
    <mergeCell ref="F468:F475"/>
    <mergeCell ref="A304:F304"/>
    <mergeCell ref="A315:F315"/>
    <mergeCell ref="F353:F373"/>
    <mergeCell ref="F379:F381"/>
    <mergeCell ref="F384:F386"/>
    <mergeCell ref="F389:F390"/>
    <mergeCell ref="A388:F388"/>
    <mergeCell ref="A476:C476"/>
    <mergeCell ref="A481:C481"/>
    <mergeCell ref="F245:F273"/>
    <mergeCell ref="F276:F283"/>
    <mergeCell ref="F286:F302"/>
    <mergeCell ref="F305:F313"/>
    <mergeCell ref="F316:F344"/>
    <mergeCell ref="F347:F350"/>
    <mergeCell ref="A275:F275"/>
    <mergeCell ref="A285:F285"/>
    <mergeCell ref="A707:C707"/>
    <mergeCell ref="A566:F566"/>
    <mergeCell ref="F6:F164"/>
    <mergeCell ref="F167:F194"/>
    <mergeCell ref="F200:F201"/>
    <mergeCell ref="F204:F217"/>
    <mergeCell ref="F220:F242"/>
    <mergeCell ref="A572:F572"/>
    <mergeCell ref="A467:F467"/>
    <mergeCell ref="A420:C420"/>
    <mergeCell ref="F478:F480"/>
    <mergeCell ref="A710:C710"/>
    <mergeCell ref="A525:C525"/>
    <mergeCell ref="A681:C681"/>
    <mergeCell ref="A687:C687"/>
    <mergeCell ref="A613:C613"/>
    <mergeCell ref="A515:F515"/>
    <mergeCell ref="A526:F526"/>
    <mergeCell ref="A530:F530"/>
    <mergeCell ref="A538:F538"/>
    <mergeCell ref="A418:F418"/>
    <mergeCell ref="A421:F421"/>
    <mergeCell ref="A455:F455"/>
    <mergeCell ref="F403:F404"/>
    <mergeCell ref="F407:F412"/>
    <mergeCell ref="F415:F416"/>
    <mergeCell ref="A454:C454"/>
    <mergeCell ref="A413:C413"/>
    <mergeCell ref="A713:C713"/>
    <mergeCell ref="A714:F714"/>
    <mergeCell ref="A417:C417"/>
    <mergeCell ref="A405:C405"/>
    <mergeCell ref="A695:C695"/>
    <mergeCell ref="A351:C351"/>
    <mergeCell ref="A402:F402"/>
    <mergeCell ref="A406:F406"/>
    <mergeCell ref="A414:F414"/>
    <mergeCell ref="A486:F486"/>
    <mergeCell ref="A346:F346"/>
    <mergeCell ref="A352:F352"/>
    <mergeCell ref="A392:F392"/>
    <mergeCell ref="A397:F397"/>
    <mergeCell ref="A378:F378"/>
    <mergeCell ref="A383:F383"/>
    <mergeCell ref="A391:C391"/>
    <mergeCell ref="A396:C396"/>
    <mergeCell ref="A198:C198"/>
    <mergeCell ref="A202:C202"/>
    <mergeCell ref="A195:C195"/>
    <mergeCell ref="A218:C218"/>
    <mergeCell ref="A203:F203"/>
    <mergeCell ref="A219:F219"/>
    <mergeCell ref="B725:C725"/>
    <mergeCell ref="B726:C726"/>
    <mergeCell ref="A243:B243"/>
    <mergeCell ref="A274:B274"/>
    <mergeCell ref="A284:C284"/>
    <mergeCell ref="A303:C303"/>
    <mergeCell ref="A244:F244"/>
    <mergeCell ref="A691:C691"/>
    <mergeCell ref="A382:C382"/>
    <mergeCell ref="A345:C345"/>
    <mergeCell ref="B727:C727"/>
    <mergeCell ref="A698:C698"/>
    <mergeCell ref="A3:F3"/>
    <mergeCell ref="A537:C537"/>
    <mergeCell ref="A314:C314"/>
    <mergeCell ref="A387:C387"/>
    <mergeCell ref="A5:F5"/>
    <mergeCell ref="A166:F166"/>
    <mergeCell ref="A196:F196"/>
    <mergeCell ref="A199:F199"/>
    <mergeCell ref="A484:F484"/>
    <mergeCell ref="A374:C374"/>
    <mergeCell ref="A377:B377"/>
    <mergeCell ref="A375:F375"/>
    <mergeCell ref="A571:C571"/>
    <mergeCell ref="A529:C529"/>
    <mergeCell ref="A565:C565"/>
    <mergeCell ref="A401:C401"/>
    <mergeCell ref="F393:F395"/>
    <mergeCell ref="A466:C466"/>
    <mergeCell ref="A581:C581"/>
    <mergeCell ref="A599:F599"/>
    <mergeCell ref="A611:F611"/>
    <mergeCell ref="A591:C591"/>
    <mergeCell ref="F567:F570"/>
    <mergeCell ref="F573:F580"/>
    <mergeCell ref="F583:F590"/>
    <mergeCell ref="A610:C610"/>
    <mergeCell ref="A598:C598"/>
    <mergeCell ref="F593:F597"/>
    <mergeCell ref="A634:F634"/>
    <mergeCell ref="A638:F638"/>
    <mergeCell ref="A627:C627"/>
    <mergeCell ref="A633:C633"/>
    <mergeCell ref="A641:F641"/>
    <mergeCell ref="A645:F645"/>
    <mergeCell ref="A659:F659"/>
    <mergeCell ref="A640:C640"/>
    <mergeCell ref="A637:C637"/>
    <mergeCell ref="A658:C658"/>
    <mergeCell ref="F642:F643"/>
    <mergeCell ref="A652:C652"/>
    <mergeCell ref="A683:F683"/>
    <mergeCell ref="A692:F692"/>
    <mergeCell ref="A696:F696"/>
    <mergeCell ref="A699:F699"/>
    <mergeCell ref="A703:F703"/>
    <mergeCell ref="A663:F663"/>
    <mergeCell ref="A667:F667"/>
    <mergeCell ref="A676:F676"/>
    <mergeCell ref="A685:F685"/>
    <mergeCell ref="F689:F690"/>
    <mergeCell ref="A708:F708"/>
    <mergeCell ref="A711:F711"/>
    <mergeCell ref="A662:C662"/>
    <mergeCell ref="A675:C675"/>
    <mergeCell ref="A717:F717"/>
    <mergeCell ref="A720:F720"/>
    <mergeCell ref="A688:F688"/>
    <mergeCell ref="A666:C666"/>
    <mergeCell ref="A716:C716"/>
    <mergeCell ref="A702:C702"/>
  </mergeCells>
  <printOptions horizontalCentered="1"/>
  <pageMargins left="0.5905511811023623" right="0" top="0.3937007874015748" bottom="0.1968503937007874" header="0.7086614173228347" footer="0.5118110236220472"/>
  <pageSetup fitToHeight="12" horizontalDpi="600" verticalDpi="600" orientation="portrait" paperSize="9" scale="45" r:id="rId1"/>
  <headerFooter alignWithMargins="0">
    <oddFooter>&amp;CStrona &amp;P z &amp;N</oddFooter>
  </headerFooter>
  <rowBreaks count="6" manualBreakCount="6">
    <brk id="129" max="5" man="1"/>
    <brk id="195" max="5" man="1"/>
    <brk id="314" max="5" man="1"/>
    <brk id="454" max="5" man="1"/>
    <brk id="514" max="5" man="1"/>
    <brk id="630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view="pageBreakPreview" zoomScaleSheetLayoutView="100" zoomScalePageLayoutView="0" workbookViewId="0" topLeftCell="L1">
      <selection activeCell="S10" sqref="S10"/>
    </sheetView>
  </sheetViews>
  <sheetFormatPr defaultColWidth="9.140625" defaultRowHeight="12.75"/>
  <cols>
    <col min="1" max="1" width="4.00390625" style="7" customWidth="1"/>
    <col min="2" max="2" width="24.57421875" style="7" customWidth="1"/>
    <col min="3" max="3" width="17.140625" style="7" customWidth="1"/>
    <col min="4" max="4" width="21.7109375" style="7" customWidth="1"/>
    <col min="5" max="5" width="11.421875" style="7" customWidth="1"/>
    <col min="6" max="6" width="16.7109375" style="7" customWidth="1"/>
    <col min="7" max="7" width="8.8515625" style="7" customWidth="1"/>
    <col min="8" max="8" width="9.140625" style="7" customWidth="1"/>
    <col min="9" max="9" width="12.57421875" style="7" customWidth="1"/>
    <col min="10" max="10" width="16.28125" style="7" customWidth="1"/>
    <col min="11" max="13" width="16.00390625" style="7" customWidth="1"/>
    <col min="14" max="14" width="12.8515625" style="7" customWidth="1"/>
    <col min="15" max="15" width="11.140625" style="7" customWidth="1"/>
    <col min="16" max="16" width="20.28125" style="7" customWidth="1"/>
    <col min="17" max="17" width="17.00390625" style="7" customWidth="1"/>
    <col min="18" max="18" width="16.57421875" style="7" customWidth="1"/>
    <col min="19" max="19" width="16.28125" style="7" customWidth="1"/>
    <col min="20" max="20" width="11.57421875" style="7" customWidth="1"/>
    <col min="21" max="21" width="11.00390625" style="7" customWidth="1"/>
    <col min="22" max="22" width="11.7109375" style="7" customWidth="1"/>
    <col min="23" max="23" width="11.140625" style="7" customWidth="1"/>
    <col min="24" max="24" width="12.28125" style="61" customWidth="1"/>
    <col min="25" max="16384" width="9.140625" style="7" customWidth="1"/>
  </cols>
  <sheetData>
    <row r="1" spans="1:24" ht="23.25" customHeight="1">
      <c r="A1" s="220" t="s">
        <v>1134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9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3"/>
    </row>
    <row r="2" spans="1:24" ht="12.75" customHeight="1">
      <c r="A2" s="294" t="s">
        <v>478</v>
      </c>
      <c r="B2" s="266" t="s">
        <v>67</v>
      </c>
      <c r="C2" s="266" t="s">
        <v>68</v>
      </c>
      <c r="D2" s="266" t="s">
        <v>69</v>
      </c>
      <c r="E2" s="266" t="s">
        <v>70</v>
      </c>
      <c r="F2" s="266" t="s">
        <v>71</v>
      </c>
      <c r="G2" s="266" t="s">
        <v>72</v>
      </c>
      <c r="H2" s="266" t="s">
        <v>73</v>
      </c>
      <c r="I2" s="266" t="s">
        <v>74</v>
      </c>
      <c r="J2" s="266" t="s">
        <v>75</v>
      </c>
      <c r="K2" s="266" t="s">
        <v>76</v>
      </c>
      <c r="L2" s="269" t="s">
        <v>77</v>
      </c>
      <c r="M2" s="244" t="s">
        <v>78</v>
      </c>
      <c r="N2" s="266" t="s">
        <v>79</v>
      </c>
      <c r="O2" s="244" t="s">
        <v>80</v>
      </c>
      <c r="P2" s="244" t="s">
        <v>81</v>
      </c>
      <c r="Q2" s="244" t="s">
        <v>857</v>
      </c>
      <c r="R2" s="244" t="s">
        <v>858</v>
      </c>
      <c r="S2" s="244"/>
      <c r="T2" s="244" t="s">
        <v>82</v>
      </c>
      <c r="U2" s="244"/>
      <c r="V2" s="244" t="s">
        <v>83</v>
      </c>
      <c r="W2" s="244"/>
      <c r="X2" s="289" t="s">
        <v>859</v>
      </c>
    </row>
    <row r="3" spans="1:24" ht="18.75" customHeight="1">
      <c r="A3" s="294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91"/>
      <c r="M3" s="244"/>
      <c r="N3" s="246"/>
      <c r="O3" s="244"/>
      <c r="P3" s="244"/>
      <c r="Q3" s="244"/>
      <c r="R3" s="244"/>
      <c r="S3" s="244"/>
      <c r="T3" s="244"/>
      <c r="U3" s="244"/>
      <c r="V3" s="244"/>
      <c r="W3" s="244"/>
      <c r="X3" s="289"/>
    </row>
    <row r="4" spans="1:24" ht="34.5" customHeight="1">
      <c r="A4" s="295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91"/>
      <c r="M4" s="266"/>
      <c r="N4" s="246"/>
      <c r="O4" s="266"/>
      <c r="P4" s="266"/>
      <c r="Q4" s="266"/>
      <c r="R4" s="62" t="s">
        <v>84</v>
      </c>
      <c r="S4" s="62" t="s">
        <v>477</v>
      </c>
      <c r="T4" s="62" t="s">
        <v>85</v>
      </c>
      <c r="U4" s="62" t="s">
        <v>86</v>
      </c>
      <c r="V4" s="62" t="s">
        <v>85</v>
      </c>
      <c r="W4" s="62" t="s">
        <v>86</v>
      </c>
      <c r="X4" s="290"/>
    </row>
    <row r="5" spans="1:24" ht="27" customHeight="1">
      <c r="A5" s="288" t="s">
        <v>1025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3"/>
    </row>
    <row r="6" spans="1:24" ht="12.75">
      <c r="A6" s="1">
        <v>1</v>
      </c>
      <c r="B6" s="1" t="s">
        <v>1034</v>
      </c>
      <c r="C6" s="1" t="s">
        <v>1037</v>
      </c>
      <c r="D6" s="1" t="s">
        <v>825</v>
      </c>
      <c r="E6" s="1" t="s">
        <v>826</v>
      </c>
      <c r="F6" s="1" t="s">
        <v>827</v>
      </c>
      <c r="G6" s="1">
        <v>1349</v>
      </c>
      <c r="H6" s="1">
        <v>2000</v>
      </c>
      <c r="I6" s="1" t="s">
        <v>828</v>
      </c>
      <c r="J6" s="1" t="s">
        <v>829</v>
      </c>
      <c r="K6" s="1">
        <v>5</v>
      </c>
      <c r="L6" s="37">
        <v>484</v>
      </c>
      <c r="M6" s="1">
        <v>1595</v>
      </c>
      <c r="N6" s="1" t="s">
        <v>963</v>
      </c>
      <c r="O6" s="1" t="s">
        <v>830</v>
      </c>
      <c r="P6" s="1"/>
      <c r="Q6" s="225">
        <v>3400</v>
      </c>
      <c r="R6" s="1"/>
      <c r="S6" s="1"/>
      <c r="T6" s="1" t="s">
        <v>1031</v>
      </c>
      <c r="U6" s="1" t="s">
        <v>1166</v>
      </c>
      <c r="V6" s="1" t="s">
        <v>1031</v>
      </c>
      <c r="W6" s="1" t="s">
        <v>1166</v>
      </c>
      <c r="X6" s="134" t="s">
        <v>955</v>
      </c>
    </row>
    <row r="7" spans="1:24" ht="25.5">
      <c r="A7" s="2">
        <v>2</v>
      </c>
      <c r="B7" s="2" t="s">
        <v>1032</v>
      </c>
      <c r="C7" s="2" t="s">
        <v>1033</v>
      </c>
      <c r="D7" s="2" t="s">
        <v>831</v>
      </c>
      <c r="E7" s="2" t="s">
        <v>832</v>
      </c>
      <c r="F7" s="2" t="s">
        <v>827</v>
      </c>
      <c r="G7" s="2">
        <v>1896</v>
      </c>
      <c r="H7" s="2">
        <v>2006</v>
      </c>
      <c r="I7" s="2" t="s">
        <v>833</v>
      </c>
      <c r="J7" s="2" t="s">
        <v>834</v>
      </c>
      <c r="K7" s="2">
        <v>5</v>
      </c>
      <c r="L7" s="35"/>
      <c r="M7" s="2">
        <v>2100</v>
      </c>
      <c r="N7" s="2" t="s">
        <v>963</v>
      </c>
      <c r="O7" s="2" t="s">
        <v>835</v>
      </c>
      <c r="P7" s="2" t="s">
        <v>836</v>
      </c>
      <c r="Q7" s="107">
        <v>35200</v>
      </c>
      <c r="R7" s="2"/>
      <c r="S7" s="2"/>
      <c r="T7" s="2" t="s">
        <v>1029</v>
      </c>
      <c r="U7" s="2" t="s">
        <v>1167</v>
      </c>
      <c r="V7" s="2" t="s">
        <v>1029</v>
      </c>
      <c r="W7" s="2" t="s">
        <v>1167</v>
      </c>
      <c r="X7" s="133"/>
    </row>
    <row r="8" spans="1:24" ht="18" customHeight="1">
      <c r="A8" s="2">
        <v>3</v>
      </c>
      <c r="B8" s="2" t="s">
        <v>1034</v>
      </c>
      <c r="C8" s="2" t="s">
        <v>1035</v>
      </c>
      <c r="D8" s="2" t="s">
        <v>838</v>
      </c>
      <c r="E8" s="2" t="s">
        <v>839</v>
      </c>
      <c r="F8" s="2" t="s">
        <v>827</v>
      </c>
      <c r="G8" s="2">
        <v>1498</v>
      </c>
      <c r="H8" s="2">
        <v>1999</v>
      </c>
      <c r="I8" s="2" t="s">
        <v>840</v>
      </c>
      <c r="J8" s="2" t="s">
        <v>841</v>
      </c>
      <c r="K8" s="2">
        <v>5</v>
      </c>
      <c r="L8" s="35"/>
      <c r="M8" s="2">
        <v>0</v>
      </c>
      <c r="N8" s="2" t="s">
        <v>963</v>
      </c>
      <c r="O8" s="2" t="s">
        <v>842</v>
      </c>
      <c r="P8" s="2"/>
      <c r="Q8" s="107">
        <v>4500</v>
      </c>
      <c r="R8" s="2"/>
      <c r="S8" s="2"/>
      <c r="T8" s="2" t="s">
        <v>1030</v>
      </c>
      <c r="U8" s="2" t="s">
        <v>1168</v>
      </c>
      <c r="V8" s="2" t="s">
        <v>1030</v>
      </c>
      <c r="W8" s="2" t="s">
        <v>1168</v>
      </c>
      <c r="X8" s="133"/>
    </row>
    <row r="9" spans="1:24" ht="12.75">
      <c r="A9" s="2">
        <v>4</v>
      </c>
      <c r="B9" s="2" t="s">
        <v>1034</v>
      </c>
      <c r="C9" s="2" t="s">
        <v>1036</v>
      </c>
      <c r="D9" s="2" t="s">
        <v>1069</v>
      </c>
      <c r="E9" s="2" t="s">
        <v>843</v>
      </c>
      <c r="F9" s="2" t="s">
        <v>827</v>
      </c>
      <c r="G9" s="2">
        <v>1498</v>
      </c>
      <c r="H9" s="2">
        <v>1998</v>
      </c>
      <c r="I9" s="2" t="s">
        <v>844</v>
      </c>
      <c r="J9" s="2" t="s">
        <v>845</v>
      </c>
      <c r="K9" s="2">
        <v>5</v>
      </c>
      <c r="L9" s="35"/>
      <c r="M9" s="2">
        <v>0</v>
      </c>
      <c r="N9" s="2" t="s">
        <v>963</v>
      </c>
      <c r="O9" s="2" t="s">
        <v>846</v>
      </c>
      <c r="P9" s="2"/>
      <c r="Q9" s="107">
        <v>2900</v>
      </c>
      <c r="R9" s="2"/>
      <c r="S9" s="2"/>
      <c r="T9" s="2" t="s">
        <v>837</v>
      </c>
      <c r="U9" s="2" t="s">
        <v>1169</v>
      </c>
      <c r="V9" s="2" t="s">
        <v>837</v>
      </c>
      <c r="W9" s="2" t="s">
        <v>1169</v>
      </c>
      <c r="X9" s="133"/>
    </row>
    <row r="10" spans="1:24" ht="38.25">
      <c r="A10" s="245">
        <v>5</v>
      </c>
      <c r="B10" s="245" t="s">
        <v>1024</v>
      </c>
      <c r="C10" s="245" t="s">
        <v>847</v>
      </c>
      <c r="D10" s="245">
        <v>61701</v>
      </c>
      <c r="E10" s="245" t="s">
        <v>848</v>
      </c>
      <c r="F10" s="245" t="s">
        <v>849</v>
      </c>
      <c r="G10" s="245">
        <v>15825</v>
      </c>
      <c r="H10" s="245">
        <v>1988</v>
      </c>
      <c r="I10" s="245" t="s">
        <v>851</v>
      </c>
      <c r="J10" s="245" t="s">
        <v>852</v>
      </c>
      <c r="K10" s="245">
        <v>10</v>
      </c>
      <c r="L10" s="245" t="s">
        <v>853</v>
      </c>
      <c r="M10" s="245" t="s">
        <v>854</v>
      </c>
      <c r="N10" s="245" t="s">
        <v>963</v>
      </c>
      <c r="O10" s="245" t="s">
        <v>855</v>
      </c>
      <c r="P10" s="245" t="s">
        <v>856</v>
      </c>
      <c r="Q10" s="253"/>
      <c r="R10" s="2" t="s">
        <v>850</v>
      </c>
      <c r="S10" s="120">
        <v>7000</v>
      </c>
      <c r="T10" s="245" t="s">
        <v>1038</v>
      </c>
      <c r="U10" s="245" t="s">
        <v>1039</v>
      </c>
      <c r="V10" s="244"/>
      <c r="W10" s="244"/>
      <c r="X10" s="296"/>
    </row>
    <row r="11" spans="1:24" ht="25.5">
      <c r="A11" s="245"/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53"/>
      <c r="R11" s="121" t="s">
        <v>1026</v>
      </c>
      <c r="S11" s="122">
        <v>5000</v>
      </c>
      <c r="T11" s="245"/>
      <c r="U11" s="245"/>
      <c r="V11" s="244"/>
      <c r="W11" s="244"/>
      <c r="X11" s="296"/>
    </row>
    <row r="12" spans="1:24" ht="25.5">
      <c r="A12" s="245"/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53"/>
      <c r="R12" s="121" t="s">
        <v>1027</v>
      </c>
      <c r="S12" s="122">
        <v>5000</v>
      </c>
      <c r="T12" s="245"/>
      <c r="U12" s="245"/>
      <c r="V12" s="244"/>
      <c r="W12" s="244"/>
      <c r="X12" s="296"/>
    </row>
    <row r="13" spans="1:24" ht="38.25">
      <c r="A13" s="245"/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53"/>
      <c r="R13" s="121" t="s">
        <v>1028</v>
      </c>
      <c r="S13" s="122">
        <v>4000</v>
      </c>
      <c r="T13" s="245"/>
      <c r="U13" s="245"/>
      <c r="V13" s="244"/>
      <c r="W13" s="244"/>
      <c r="X13" s="296"/>
    </row>
    <row r="14" ht="12.75">
      <c r="C14"/>
    </row>
    <row r="15" ht="12.75">
      <c r="C15" s="64"/>
    </row>
    <row r="16" ht="12.75">
      <c r="C16"/>
    </row>
    <row r="17" ht="12.75">
      <c r="C17" s="64"/>
    </row>
    <row r="18" ht="12.75">
      <c r="C18"/>
    </row>
    <row r="19" ht="12.75">
      <c r="C19" s="64"/>
    </row>
    <row r="20" ht="12.75">
      <c r="C20"/>
    </row>
    <row r="21" ht="12.75">
      <c r="C21" s="64"/>
    </row>
    <row r="22" ht="12.75">
      <c r="C22"/>
    </row>
    <row r="23" ht="12.75">
      <c r="C23" s="64"/>
    </row>
    <row r="24" ht="12.75">
      <c r="C24"/>
    </row>
    <row r="25" ht="12.75">
      <c r="C25" s="64"/>
    </row>
    <row r="26" ht="12.75">
      <c r="C26"/>
    </row>
    <row r="27" ht="12.75">
      <c r="C27" s="64"/>
    </row>
    <row r="28" ht="12.75">
      <c r="C28"/>
    </row>
    <row r="29" ht="12.75">
      <c r="C29" s="64"/>
    </row>
    <row r="30" ht="12.75">
      <c r="C30"/>
    </row>
    <row r="31" ht="12.75">
      <c r="C31"/>
    </row>
  </sheetData>
  <sheetProtection/>
  <mergeCells count="45">
    <mergeCell ref="V10:V13"/>
    <mergeCell ref="W10:W13"/>
    <mergeCell ref="X10:X13"/>
    <mergeCell ref="M10:M13"/>
    <mergeCell ref="N10:N13"/>
    <mergeCell ref="O10:O13"/>
    <mergeCell ref="P10:P13"/>
    <mergeCell ref="Q10:Q13"/>
    <mergeCell ref="T10:T13"/>
    <mergeCell ref="H10:H13"/>
    <mergeCell ref="I10:I13"/>
    <mergeCell ref="J10:J13"/>
    <mergeCell ref="K10:K13"/>
    <mergeCell ref="L10:L13"/>
    <mergeCell ref="U10:U13"/>
    <mergeCell ref="I2:I4"/>
    <mergeCell ref="J2:J4"/>
    <mergeCell ref="K2:K4"/>
    <mergeCell ref="A10:A13"/>
    <mergeCell ref="B10:B13"/>
    <mergeCell ref="C10:C13"/>
    <mergeCell ref="D10:D13"/>
    <mergeCell ref="E10:E13"/>
    <mergeCell ref="F10:F13"/>
    <mergeCell ref="G10:G13"/>
    <mergeCell ref="M1:X1"/>
    <mergeCell ref="A2:A4"/>
    <mergeCell ref="B2:B4"/>
    <mergeCell ref="C2:C4"/>
    <mergeCell ref="D2:D4"/>
    <mergeCell ref="E2:E4"/>
    <mergeCell ref="F2:F4"/>
    <mergeCell ref="G2:G4"/>
    <mergeCell ref="O2:O4"/>
    <mergeCell ref="H2:H4"/>
    <mergeCell ref="A5:X5"/>
    <mergeCell ref="V2:W3"/>
    <mergeCell ref="X2:X4"/>
    <mergeCell ref="P2:P4"/>
    <mergeCell ref="Q2:Q4"/>
    <mergeCell ref="R2:S3"/>
    <mergeCell ref="T2:U3"/>
    <mergeCell ref="L2:L4"/>
    <mergeCell ref="M2:M4"/>
    <mergeCell ref="N2:N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view="pageBreakPreview" zoomScale="115" zoomScaleSheetLayoutView="115" zoomScalePageLayoutView="0" workbookViewId="0" topLeftCell="A43">
      <selection activeCell="C22" sqref="C22"/>
    </sheetView>
  </sheetViews>
  <sheetFormatPr defaultColWidth="9.140625" defaultRowHeight="12.75"/>
  <cols>
    <col min="1" max="1" width="13.57421875" style="48" customWidth="1"/>
    <col min="2" max="2" width="12.421875" style="48" customWidth="1"/>
    <col min="3" max="3" width="17.140625" style="55" customWidth="1"/>
    <col min="4" max="4" width="55.421875" style="48" customWidth="1"/>
    <col min="5" max="5" width="10.140625" style="21" bestFit="1" customWidth="1"/>
    <col min="6" max="16384" width="9.140625" style="21" customWidth="1"/>
  </cols>
  <sheetData>
    <row r="1" spans="1:4" ht="18" customHeight="1">
      <c r="A1" s="297" t="s">
        <v>1130</v>
      </c>
      <c r="B1" s="297"/>
      <c r="C1" s="297"/>
      <c r="D1" s="297"/>
    </row>
    <row r="2" spans="1:4" ht="18" customHeight="1">
      <c r="A2" s="56"/>
      <c r="B2" s="56"/>
      <c r="C2" s="115"/>
      <c r="D2" s="56"/>
    </row>
    <row r="3" spans="1:4" ht="12.75">
      <c r="A3" s="244" t="s">
        <v>464</v>
      </c>
      <c r="B3" s="244"/>
      <c r="C3" s="244"/>
      <c r="D3" s="244"/>
    </row>
    <row r="4" spans="1:4" ht="38.25">
      <c r="A4" s="3" t="s">
        <v>465</v>
      </c>
      <c r="B4" s="3" t="s">
        <v>466</v>
      </c>
      <c r="C4" s="23" t="s">
        <v>467</v>
      </c>
      <c r="D4" s="47" t="s">
        <v>468</v>
      </c>
    </row>
    <row r="5" spans="1:4" ht="12.75">
      <c r="A5" s="298" t="s">
        <v>57</v>
      </c>
      <c r="B5" s="299"/>
      <c r="C5" s="299"/>
      <c r="D5" s="299"/>
    </row>
    <row r="6" spans="1:4" ht="12.75">
      <c r="A6" s="304">
        <v>2009</v>
      </c>
      <c r="B6" s="1">
        <v>9</v>
      </c>
      <c r="C6" s="123">
        <v>33549</v>
      </c>
      <c r="D6" s="213" t="s">
        <v>1125</v>
      </c>
    </row>
    <row r="7" spans="1:4" ht="12.75">
      <c r="A7" s="305"/>
      <c r="B7" s="2">
        <v>1</v>
      </c>
      <c r="C7" s="120">
        <v>4708.07</v>
      </c>
      <c r="D7" s="229" t="s">
        <v>1126</v>
      </c>
    </row>
    <row r="8" spans="1:4" ht="12.75">
      <c r="A8" s="306">
        <v>2010</v>
      </c>
      <c r="B8" s="1">
        <v>5</v>
      </c>
      <c r="C8" s="123">
        <v>1749.31</v>
      </c>
      <c r="D8" s="213" t="s">
        <v>1125</v>
      </c>
    </row>
    <row r="9" spans="1:4" ht="12.75">
      <c r="A9" s="306"/>
      <c r="B9" s="1">
        <v>1</v>
      </c>
      <c r="C9" s="123">
        <v>4515.11</v>
      </c>
      <c r="D9" s="124" t="s">
        <v>142</v>
      </c>
    </row>
    <row r="10" spans="1:4" ht="12.75">
      <c r="A10" s="266">
        <v>2011</v>
      </c>
      <c r="B10" s="2">
        <v>3</v>
      </c>
      <c r="C10" s="120">
        <v>1951.8</v>
      </c>
      <c r="D10" s="213" t="s">
        <v>1125</v>
      </c>
    </row>
    <row r="11" spans="1:4" ht="12.75">
      <c r="A11" s="247"/>
      <c r="B11" s="2">
        <v>2</v>
      </c>
      <c r="C11" s="120">
        <v>18568.28</v>
      </c>
      <c r="D11" s="215" t="s">
        <v>1123</v>
      </c>
    </row>
    <row r="12" spans="1:4" ht="12.75" customHeight="1">
      <c r="A12" s="298" t="s">
        <v>497</v>
      </c>
      <c r="B12" s="299"/>
      <c r="C12" s="299"/>
      <c r="D12" s="300"/>
    </row>
    <row r="13" spans="1:5" ht="12.75" customHeight="1">
      <c r="A13" s="3">
        <v>2009</v>
      </c>
      <c r="B13" s="2">
        <v>2</v>
      </c>
      <c r="C13" s="120">
        <v>1443.9699999999998</v>
      </c>
      <c r="D13" s="2" t="s">
        <v>1118</v>
      </c>
      <c r="E13" s="211"/>
    </row>
    <row r="14" spans="1:4" ht="12.75" customHeight="1">
      <c r="A14" s="298" t="s">
        <v>942</v>
      </c>
      <c r="B14" s="299"/>
      <c r="C14" s="299"/>
      <c r="D14" s="300"/>
    </row>
    <row r="15" spans="1:4" ht="25.5">
      <c r="A15" s="3">
        <v>2009</v>
      </c>
      <c r="B15" s="2">
        <v>1</v>
      </c>
      <c r="C15" s="120">
        <v>4376</v>
      </c>
      <c r="D15" s="35" t="s">
        <v>1165</v>
      </c>
    </row>
    <row r="16" spans="1:4" ht="25.5">
      <c r="A16" s="3">
        <v>2010</v>
      </c>
      <c r="B16" s="2">
        <v>1</v>
      </c>
      <c r="C16" s="120">
        <v>10000</v>
      </c>
      <c r="D16" s="35" t="s">
        <v>1165</v>
      </c>
    </row>
    <row r="17" spans="1:4" ht="12.75">
      <c r="A17" s="3">
        <v>2011</v>
      </c>
      <c r="B17" s="2">
        <v>1</v>
      </c>
      <c r="C17" s="120">
        <v>2658.28</v>
      </c>
      <c r="D17" s="35" t="s">
        <v>1122</v>
      </c>
    </row>
    <row r="18" spans="1:4" ht="12.75">
      <c r="A18" s="298" t="s">
        <v>144</v>
      </c>
      <c r="B18" s="299"/>
      <c r="C18" s="299"/>
      <c r="D18" s="300"/>
    </row>
    <row r="19" spans="1:4" ht="12.75">
      <c r="A19" s="246">
        <v>2009</v>
      </c>
      <c r="B19" s="1">
        <v>4</v>
      </c>
      <c r="C19" s="123">
        <v>3899.1200000000003</v>
      </c>
      <c r="D19" s="124" t="s">
        <v>1118</v>
      </c>
    </row>
    <row r="20" spans="1:4" ht="12.75">
      <c r="A20" s="246"/>
      <c r="B20" s="1">
        <v>1</v>
      </c>
      <c r="C20" s="187">
        <v>203</v>
      </c>
      <c r="D20" s="188" t="s">
        <v>1128</v>
      </c>
    </row>
    <row r="21" spans="1:4" ht="12.75">
      <c r="A21" s="266">
        <v>2010</v>
      </c>
      <c r="B21" s="1">
        <v>1</v>
      </c>
      <c r="C21" s="123">
        <v>8524.38</v>
      </c>
      <c r="D21" s="124" t="s">
        <v>145</v>
      </c>
    </row>
    <row r="22" spans="1:4" ht="12.75">
      <c r="A22" s="247"/>
      <c r="B22" s="2">
        <v>1</v>
      </c>
      <c r="C22" s="120">
        <v>2555.9</v>
      </c>
      <c r="D22" s="124" t="s">
        <v>1118</v>
      </c>
    </row>
    <row r="23" spans="1:4" ht="12.75">
      <c r="A23" s="269">
        <v>2011</v>
      </c>
      <c r="B23" s="2">
        <v>1</v>
      </c>
      <c r="C23" s="120">
        <v>967.11</v>
      </c>
      <c r="D23" s="120" t="s">
        <v>146</v>
      </c>
    </row>
    <row r="24" spans="1:4" ht="13.5" thickBot="1">
      <c r="A24" s="291"/>
      <c r="B24" s="2">
        <v>2</v>
      </c>
      <c r="C24" s="120">
        <v>2088.54</v>
      </c>
      <c r="D24" s="120" t="s">
        <v>1118</v>
      </c>
    </row>
    <row r="25" spans="1:4" ht="12.75">
      <c r="A25" s="301" t="s">
        <v>526</v>
      </c>
      <c r="B25" s="302"/>
      <c r="C25" s="302"/>
      <c r="D25" s="303"/>
    </row>
    <row r="26" spans="1:4" ht="25.5">
      <c r="A26" s="63">
        <v>2010</v>
      </c>
      <c r="B26" s="1">
        <v>1</v>
      </c>
      <c r="C26" s="123">
        <v>17597</v>
      </c>
      <c r="D26" s="124" t="s">
        <v>143</v>
      </c>
    </row>
    <row r="27" spans="1:4" ht="12.75">
      <c r="A27" s="298" t="s">
        <v>932</v>
      </c>
      <c r="B27" s="299"/>
      <c r="C27" s="299"/>
      <c r="D27" s="300"/>
    </row>
    <row r="28" spans="1:4" ht="12.75">
      <c r="A28" s="63">
        <v>2009</v>
      </c>
      <c r="B28" s="1">
        <v>4</v>
      </c>
      <c r="C28" s="123">
        <v>774.7</v>
      </c>
      <c r="D28" s="124" t="s">
        <v>1118</v>
      </c>
    </row>
    <row r="29" spans="1:4" ht="12.75">
      <c r="A29" s="3">
        <v>2010</v>
      </c>
      <c r="B29" s="2">
        <v>1</v>
      </c>
      <c r="C29" s="120">
        <v>1451.8</v>
      </c>
      <c r="D29" s="124" t="s">
        <v>1118</v>
      </c>
    </row>
    <row r="30" spans="1:4" ht="12.75">
      <c r="A30" s="298" t="s">
        <v>157</v>
      </c>
      <c r="B30" s="299"/>
      <c r="C30" s="299"/>
      <c r="D30" s="300"/>
    </row>
    <row r="31" spans="1:4" ht="12.75">
      <c r="A31" s="63">
        <v>2010</v>
      </c>
      <c r="B31" s="1">
        <v>1</v>
      </c>
      <c r="C31" s="123">
        <v>3585</v>
      </c>
      <c r="D31" s="156" t="s">
        <v>1127</v>
      </c>
    </row>
    <row r="32" spans="1:4" ht="25.5">
      <c r="A32" s="3">
        <v>2010</v>
      </c>
      <c r="B32" s="35">
        <v>1</v>
      </c>
      <c r="C32" s="120">
        <v>1656.76</v>
      </c>
      <c r="D32" s="214" t="s">
        <v>1120</v>
      </c>
    </row>
    <row r="33" spans="1:4" ht="12.75">
      <c r="A33" s="3">
        <v>2010</v>
      </c>
      <c r="B33" s="2">
        <v>1</v>
      </c>
      <c r="C33" s="120">
        <v>3382.35</v>
      </c>
      <c r="D33" s="214" t="s">
        <v>1123</v>
      </c>
    </row>
    <row r="34" spans="1:4" ht="12.75">
      <c r="A34" s="298" t="s">
        <v>519</v>
      </c>
      <c r="B34" s="299"/>
      <c r="C34" s="299"/>
      <c r="D34" s="299"/>
    </row>
    <row r="35" spans="1:4" ht="12.75">
      <c r="A35" s="226">
        <v>2010</v>
      </c>
      <c r="B35" s="2">
        <v>6</v>
      </c>
      <c r="C35" s="120">
        <v>724.8100000000001</v>
      </c>
      <c r="D35" s="124" t="s">
        <v>1118</v>
      </c>
    </row>
    <row r="36" spans="1:4" ht="12.75">
      <c r="A36" s="19">
        <v>2011</v>
      </c>
      <c r="B36" s="2">
        <v>1</v>
      </c>
      <c r="C36" s="120">
        <v>7150</v>
      </c>
      <c r="D36" s="2" t="s">
        <v>158</v>
      </c>
    </row>
    <row r="37" spans="1:4" ht="12.75">
      <c r="A37" s="298" t="s">
        <v>1053</v>
      </c>
      <c r="B37" s="299"/>
      <c r="C37" s="299"/>
      <c r="D37" s="300"/>
    </row>
    <row r="38" spans="1:4" ht="25.5">
      <c r="A38" s="63">
        <v>2010</v>
      </c>
      <c r="B38" s="1">
        <v>1</v>
      </c>
      <c r="C38" s="123">
        <v>588.04</v>
      </c>
      <c r="D38" s="37" t="s">
        <v>1121</v>
      </c>
    </row>
    <row r="39" spans="1:4" ht="12.75">
      <c r="A39" s="298" t="s">
        <v>154</v>
      </c>
      <c r="B39" s="299"/>
      <c r="C39" s="299"/>
      <c r="D39" s="300"/>
    </row>
    <row r="40" spans="1:4" ht="12.75">
      <c r="A40" s="62">
        <v>2010</v>
      </c>
      <c r="B40" s="1">
        <v>2</v>
      </c>
      <c r="C40" s="212">
        <v>284.02</v>
      </c>
      <c r="D40" s="124" t="s">
        <v>1118</v>
      </c>
    </row>
    <row r="41" spans="1:4" ht="12.75">
      <c r="A41" s="63">
        <v>2011</v>
      </c>
      <c r="B41" s="1">
        <v>1</v>
      </c>
      <c r="C41" s="120">
        <v>642.7</v>
      </c>
      <c r="D41" s="124" t="s">
        <v>1118</v>
      </c>
    </row>
    <row r="42" spans="1:4" ht="12.75">
      <c r="A42" s="298" t="s">
        <v>1119</v>
      </c>
      <c r="B42" s="299"/>
      <c r="C42" s="299"/>
      <c r="D42" s="300"/>
    </row>
    <row r="43" spans="1:4" ht="12.75">
      <c r="A43" s="63">
        <v>2010</v>
      </c>
      <c r="B43" s="1">
        <v>1</v>
      </c>
      <c r="C43" s="120">
        <v>539.24</v>
      </c>
      <c r="D43" s="124" t="s">
        <v>1118</v>
      </c>
    </row>
    <row r="44" spans="1:4" ht="12.75">
      <c r="A44" s="298" t="s">
        <v>148</v>
      </c>
      <c r="B44" s="299"/>
      <c r="C44" s="299"/>
      <c r="D44" s="300"/>
    </row>
    <row r="45" spans="1:4" ht="25.5">
      <c r="A45" s="63">
        <v>2009</v>
      </c>
      <c r="B45" s="1">
        <v>3</v>
      </c>
      <c r="C45" s="123">
        <v>7050</v>
      </c>
      <c r="D45" s="124" t="s">
        <v>1138</v>
      </c>
    </row>
    <row r="46" spans="1:4" ht="12.75">
      <c r="A46" s="63">
        <v>2010</v>
      </c>
      <c r="B46" s="1">
        <v>1</v>
      </c>
      <c r="C46" s="123">
        <v>4545</v>
      </c>
      <c r="D46" s="124" t="s">
        <v>149</v>
      </c>
    </row>
    <row r="47" spans="1:4" ht="12.75">
      <c r="A47" s="63">
        <v>2010</v>
      </c>
      <c r="B47" s="1">
        <v>1</v>
      </c>
      <c r="C47" s="123">
        <v>4688.13</v>
      </c>
      <c r="D47" s="124" t="s">
        <v>150</v>
      </c>
    </row>
    <row r="48" spans="1:4" ht="12.75">
      <c r="A48" s="298" t="s">
        <v>151</v>
      </c>
      <c r="B48" s="299"/>
      <c r="C48" s="299"/>
      <c r="D48" s="299"/>
    </row>
    <row r="49" spans="1:4" ht="12.75">
      <c r="A49" s="63">
        <v>2010</v>
      </c>
      <c r="B49" s="1">
        <v>1</v>
      </c>
      <c r="C49" s="123">
        <v>3013.31</v>
      </c>
      <c r="D49" s="156" t="s">
        <v>152</v>
      </c>
    </row>
    <row r="50" spans="1:4" ht="12.75">
      <c r="A50" s="63">
        <v>2011</v>
      </c>
      <c r="B50" s="1">
        <v>1</v>
      </c>
      <c r="C50" s="123">
        <v>1672.3</v>
      </c>
      <c r="D50" s="156" t="s">
        <v>153</v>
      </c>
    </row>
    <row r="51" spans="1:4" ht="12.75">
      <c r="A51" s="298" t="s">
        <v>155</v>
      </c>
      <c r="B51" s="299"/>
      <c r="C51" s="299"/>
      <c r="D51" s="299"/>
    </row>
    <row r="52" spans="1:4" ht="12.75">
      <c r="A52" s="63">
        <v>2010</v>
      </c>
      <c r="B52" s="1">
        <v>1</v>
      </c>
      <c r="C52" s="123">
        <v>7184.63</v>
      </c>
      <c r="D52" s="156" t="s">
        <v>156</v>
      </c>
    </row>
    <row r="53" spans="1:4" ht="25.5">
      <c r="A53" s="63">
        <v>2011</v>
      </c>
      <c r="B53" s="1">
        <v>1</v>
      </c>
      <c r="C53" s="123">
        <v>6713.34</v>
      </c>
      <c r="D53" s="156" t="s">
        <v>160</v>
      </c>
    </row>
    <row r="54" spans="1:4" ht="25.5">
      <c r="A54" s="63">
        <v>2011</v>
      </c>
      <c r="B54" s="1">
        <v>1</v>
      </c>
      <c r="C54" s="123">
        <v>418.3</v>
      </c>
      <c r="D54" s="156" t="s">
        <v>159</v>
      </c>
    </row>
    <row r="55" spans="1:4" ht="12.75">
      <c r="A55" s="298" t="s">
        <v>564</v>
      </c>
      <c r="B55" s="299"/>
      <c r="C55" s="299"/>
      <c r="D55" s="300"/>
    </row>
    <row r="56" spans="1:4" ht="12.75">
      <c r="A56" s="114">
        <v>2012</v>
      </c>
      <c r="B56" s="31">
        <v>1</v>
      </c>
      <c r="C56" s="187">
        <v>171.1</v>
      </c>
      <c r="D56" s="188" t="s">
        <v>1118</v>
      </c>
    </row>
    <row r="57" spans="1:4" ht="12.75" customHeight="1">
      <c r="A57" s="298" t="s">
        <v>593</v>
      </c>
      <c r="B57" s="299"/>
      <c r="C57" s="299"/>
      <c r="D57" s="300"/>
    </row>
    <row r="58" spans="1:4" ht="12.75">
      <c r="A58" s="63">
        <v>2009</v>
      </c>
      <c r="B58" s="1">
        <v>3</v>
      </c>
      <c r="C58" s="123">
        <v>2460</v>
      </c>
      <c r="D58" s="124" t="s">
        <v>1118</v>
      </c>
    </row>
    <row r="59" spans="1:4" ht="12.75">
      <c r="A59" s="3">
        <v>2010</v>
      </c>
      <c r="B59" s="2">
        <v>1</v>
      </c>
      <c r="C59" s="120">
        <v>152.88</v>
      </c>
      <c r="D59" s="215" t="s">
        <v>1124</v>
      </c>
    </row>
    <row r="60" spans="1:4" ht="12.75">
      <c r="A60" s="298" t="s">
        <v>886</v>
      </c>
      <c r="B60" s="299"/>
      <c r="C60" s="299"/>
      <c r="D60" s="299"/>
    </row>
    <row r="61" spans="1:4" ht="25.5">
      <c r="A61" s="114">
        <v>2011</v>
      </c>
      <c r="B61" s="31">
        <v>1</v>
      </c>
      <c r="C61" s="187">
        <v>2017.66</v>
      </c>
      <c r="D61" s="188" t="s">
        <v>147</v>
      </c>
    </row>
    <row r="62" spans="1:4" ht="12.75">
      <c r="A62" s="298" t="s">
        <v>1164</v>
      </c>
      <c r="B62" s="299"/>
      <c r="C62" s="299"/>
      <c r="D62" s="299"/>
    </row>
    <row r="63" spans="1:4" ht="12.75">
      <c r="A63" s="114">
        <v>2009</v>
      </c>
      <c r="B63" s="31">
        <v>3</v>
      </c>
      <c r="C63" s="187">
        <v>579.5</v>
      </c>
      <c r="D63" s="188" t="s">
        <v>1118</v>
      </c>
    </row>
  </sheetData>
  <sheetProtection/>
  <mergeCells count="26">
    <mergeCell ref="A60:D60"/>
    <mergeCell ref="A19:A20"/>
    <mergeCell ref="A37:D37"/>
    <mergeCell ref="A39:D39"/>
    <mergeCell ref="A62:D62"/>
    <mergeCell ref="A42:D42"/>
    <mergeCell ref="A44:D44"/>
    <mergeCell ref="A48:D48"/>
    <mergeCell ref="A51:D51"/>
    <mergeCell ref="A57:D57"/>
    <mergeCell ref="A8:A9"/>
    <mergeCell ref="A10:A11"/>
    <mergeCell ref="A12:D12"/>
    <mergeCell ref="A30:D30"/>
    <mergeCell ref="A34:D34"/>
    <mergeCell ref="A14:D14"/>
    <mergeCell ref="A1:D1"/>
    <mergeCell ref="A3:D3"/>
    <mergeCell ref="A55:D55"/>
    <mergeCell ref="A18:D18"/>
    <mergeCell ref="A21:A22"/>
    <mergeCell ref="A23:A24"/>
    <mergeCell ref="A25:D25"/>
    <mergeCell ref="A27:D27"/>
    <mergeCell ref="A5:D5"/>
    <mergeCell ref="A6:A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view="pageBreakPreview" zoomScale="115" zoomScaleSheetLayoutView="115" zoomScalePageLayoutView="0" workbookViewId="0" topLeftCell="A1">
      <selection activeCell="C33" sqref="C33"/>
    </sheetView>
  </sheetViews>
  <sheetFormatPr defaultColWidth="9.140625" defaultRowHeight="12.75"/>
  <cols>
    <col min="1" max="1" width="4.00390625" style="25" customWidth="1"/>
    <col min="2" max="2" width="54.28125" style="0" customWidth="1"/>
    <col min="3" max="3" width="22.7109375" style="22" customWidth="1"/>
    <col min="4" max="6" width="16.421875" style="22" customWidth="1"/>
    <col min="7" max="7" width="9.7109375" style="0" bestFit="1" customWidth="1"/>
  </cols>
  <sheetData>
    <row r="1" ht="16.5">
      <c r="B1" s="5" t="s">
        <v>1135</v>
      </c>
    </row>
    <row r="2" ht="12.75" customHeight="1">
      <c r="B2" s="217" t="s">
        <v>482</v>
      </c>
    </row>
    <row r="3" spans="1:6" ht="12.75" customHeight="1">
      <c r="A3" s="307" t="s">
        <v>470</v>
      </c>
      <c r="B3" s="307" t="s">
        <v>471</v>
      </c>
      <c r="C3" s="307" t="s">
        <v>95</v>
      </c>
      <c r="D3" s="309" t="s">
        <v>1068</v>
      </c>
      <c r="E3" s="310"/>
      <c r="F3" s="311"/>
    </row>
    <row r="4" spans="1:6" ht="25.5">
      <c r="A4" s="308"/>
      <c r="B4" s="308"/>
      <c r="C4" s="308"/>
      <c r="D4" s="23" t="s">
        <v>1065</v>
      </c>
      <c r="E4" s="23" t="s">
        <v>1066</v>
      </c>
      <c r="F4" s="23" t="s">
        <v>1067</v>
      </c>
    </row>
    <row r="5" spans="1:7" ht="12.75">
      <c r="A5" s="9">
        <v>1</v>
      </c>
      <c r="B5" s="174" t="s">
        <v>57</v>
      </c>
      <c r="C5" s="139">
        <v>5669971.560000001</v>
      </c>
      <c r="D5" s="23" t="s">
        <v>106</v>
      </c>
      <c r="E5" s="119" t="s">
        <v>106</v>
      </c>
      <c r="F5" s="119" t="s">
        <v>106</v>
      </c>
      <c r="G5" s="239"/>
    </row>
    <row r="6" spans="1:7" ht="12.75">
      <c r="A6" s="20">
        <v>2</v>
      </c>
      <c r="B6" s="173" t="s">
        <v>497</v>
      </c>
      <c r="C6" s="236">
        <v>280640.52</v>
      </c>
      <c r="D6" s="144">
        <v>36095.63</v>
      </c>
      <c r="E6" s="119" t="s">
        <v>106</v>
      </c>
      <c r="F6" s="119" t="s">
        <v>106</v>
      </c>
      <c r="G6" s="239"/>
    </row>
    <row r="7" spans="1:7" s="4" customFormat="1" ht="12.75">
      <c r="A7" s="9">
        <v>3</v>
      </c>
      <c r="B7" s="173" t="s">
        <v>503</v>
      </c>
      <c r="C7" s="236">
        <v>115787.28</v>
      </c>
      <c r="D7" s="144">
        <v>2427.56</v>
      </c>
      <c r="E7" s="119" t="s">
        <v>106</v>
      </c>
      <c r="F7" s="119" t="s">
        <v>106</v>
      </c>
      <c r="G7" s="239"/>
    </row>
    <row r="8" spans="1:7" s="4" customFormat="1" ht="12.75">
      <c r="A8" s="20">
        <v>4</v>
      </c>
      <c r="B8" s="173" t="s">
        <v>882</v>
      </c>
      <c r="C8" s="236">
        <v>108604.17</v>
      </c>
      <c r="D8" s="144">
        <v>702.97</v>
      </c>
      <c r="E8" s="119" t="s">
        <v>106</v>
      </c>
      <c r="F8" s="119" t="s">
        <v>106</v>
      </c>
      <c r="G8" s="239"/>
    </row>
    <row r="9" spans="1:7" s="4" customFormat="1" ht="12.75">
      <c r="A9" s="9">
        <v>5</v>
      </c>
      <c r="B9" s="173" t="s">
        <v>507</v>
      </c>
      <c r="C9" s="236">
        <v>298877.63</v>
      </c>
      <c r="D9" s="144">
        <v>26229.74</v>
      </c>
      <c r="E9" s="119" t="s">
        <v>106</v>
      </c>
      <c r="F9" s="119" t="s">
        <v>106</v>
      </c>
      <c r="G9" s="239"/>
    </row>
    <row r="10" spans="1:7" s="4" customFormat="1" ht="12.75">
      <c r="A10" s="20">
        <v>6</v>
      </c>
      <c r="B10" s="173" t="s">
        <v>510</v>
      </c>
      <c r="C10" s="236">
        <v>422408.63</v>
      </c>
      <c r="D10" s="147">
        <v>45208.39</v>
      </c>
      <c r="E10" s="119" t="s">
        <v>106</v>
      </c>
      <c r="F10" s="119" t="s">
        <v>106</v>
      </c>
      <c r="G10" s="239"/>
    </row>
    <row r="11" spans="1:7" s="4" customFormat="1" ht="12.75">
      <c r="A11" s="9">
        <v>7</v>
      </c>
      <c r="B11" s="173" t="s">
        <v>512</v>
      </c>
      <c r="C11" s="236">
        <v>242022.91</v>
      </c>
      <c r="D11" s="144">
        <v>40374.2</v>
      </c>
      <c r="E11" s="119" t="s">
        <v>106</v>
      </c>
      <c r="F11" s="119" t="s">
        <v>106</v>
      </c>
      <c r="G11" s="239"/>
    </row>
    <row r="12" spans="1:7" s="4" customFormat="1" ht="12.75">
      <c r="A12" s="20">
        <v>8</v>
      </c>
      <c r="B12" s="173" t="s">
        <v>883</v>
      </c>
      <c r="C12" s="236">
        <v>196600.47</v>
      </c>
      <c r="D12" s="144">
        <v>8570.76</v>
      </c>
      <c r="E12" s="119" t="s">
        <v>106</v>
      </c>
      <c r="F12" s="119" t="s">
        <v>106</v>
      </c>
      <c r="G12" s="239"/>
    </row>
    <row r="13" spans="1:7" ht="12.75">
      <c r="A13" s="9">
        <v>9</v>
      </c>
      <c r="B13" s="173" t="s">
        <v>51</v>
      </c>
      <c r="C13" s="235">
        <v>1584899.96</v>
      </c>
      <c r="D13" s="155">
        <v>109473.07</v>
      </c>
      <c r="E13" s="119" t="s">
        <v>106</v>
      </c>
      <c r="F13" s="119" t="s">
        <v>106</v>
      </c>
      <c r="G13" s="239"/>
    </row>
    <row r="14" spans="1:7" s="4" customFormat="1" ht="12.75">
      <c r="A14" s="20">
        <v>10</v>
      </c>
      <c r="B14" s="173" t="s">
        <v>519</v>
      </c>
      <c r="C14" s="236">
        <v>432521</v>
      </c>
      <c r="D14" s="144"/>
      <c r="E14" s="119" t="s">
        <v>106</v>
      </c>
      <c r="F14" s="119" t="s">
        <v>106</v>
      </c>
      <c r="G14" s="239"/>
    </row>
    <row r="15" spans="1:7" s="4" customFormat="1" ht="12.75">
      <c r="A15" s="9">
        <v>11</v>
      </c>
      <c r="B15" s="173" t="s">
        <v>1053</v>
      </c>
      <c r="C15" s="236">
        <v>511092.02</v>
      </c>
      <c r="D15" s="144">
        <v>55743.4</v>
      </c>
      <c r="E15" s="119" t="s">
        <v>106</v>
      </c>
      <c r="F15" s="119" t="s">
        <v>106</v>
      </c>
      <c r="G15" s="239"/>
    </row>
    <row r="16" spans="1:7" ht="12.75">
      <c r="A16" s="20">
        <v>12</v>
      </c>
      <c r="B16" s="173" t="s">
        <v>958</v>
      </c>
      <c r="C16" s="237">
        <v>225637.84</v>
      </c>
      <c r="D16" s="147">
        <v>14308.94</v>
      </c>
      <c r="E16" s="119" t="s">
        <v>106</v>
      </c>
      <c r="F16" s="119" t="s">
        <v>106</v>
      </c>
      <c r="G16" s="239"/>
    </row>
    <row r="17" spans="1:7" ht="12.75">
      <c r="A17" s="9">
        <v>13</v>
      </c>
      <c r="B17" s="173" t="s">
        <v>526</v>
      </c>
      <c r="C17" s="236">
        <v>1502268.17</v>
      </c>
      <c r="D17" s="163">
        <v>89284.16</v>
      </c>
      <c r="E17" s="119" t="s">
        <v>106</v>
      </c>
      <c r="F17" s="119" t="s">
        <v>106</v>
      </c>
      <c r="G17" s="239"/>
    </row>
    <row r="18" spans="1:7" ht="12.75">
      <c r="A18" s="20">
        <v>14</v>
      </c>
      <c r="B18" s="173" t="s">
        <v>534</v>
      </c>
      <c r="C18" s="236">
        <v>282346.98</v>
      </c>
      <c r="D18" s="144">
        <v>20538.41</v>
      </c>
      <c r="E18" s="119" t="s">
        <v>106</v>
      </c>
      <c r="F18" s="119" t="s">
        <v>106</v>
      </c>
      <c r="G18" s="239"/>
    </row>
    <row r="19" spans="1:7" ht="12.75">
      <c r="A19" s="9">
        <v>15</v>
      </c>
      <c r="B19" s="173" t="s">
        <v>538</v>
      </c>
      <c r="C19" s="237">
        <f>19196.7+92834.82</f>
        <v>112031.52</v>
      </c>
      <c r="D19" s="147">
        <v>1220.01</v>
      </c>
      <c r="E19" s="119" t="s">
        <v>106</v>
      </c>
      <c r="F19" s="119" t="s">
        <v>106</v>
      </c>
      <c r="G19" s="239"/>
    </row>
    <row r="20" spans="1:7" ht="12.75">
      <c r="A20" s="20">
        <v>16</v>
      </c>
      <c r="B20" s="173" t="s">
        <v>540</v>
      </c>
      <c r="C20" s="236">
        <v>123396.98</v>
      </c>
      <c r="D20" s="144">
        <v>61.94</v>
      </c>
      <c r="E20" s="119" t="s">
        <v>106</v>
      </c>
      <c r="F20" s="119" t="s">
        <v>106</v>
      </c>
      <c r="G20" s="239"/>
    </row>
    <row r="21" spans="1:7" ht="12.75">
      <c r="A21" s="9">
        <v>17</v>
      </c>
      <c r="B21" s="173" t="s">
        <v>546</v>
      </c>
      <c r="C21" s="237">
        <v>128984.47</v>
      </c>
      <c r="D21" s="119" t="s">
        <v>106</v>
      </c>
      <c r="E21" s="119" t="s">
        <v>106</v>
      </c>
      <c r="F21" s="119" t="s">
        <v>106</v>
      </c>
      <c r="G21" s="239"/>
    </row>
    <row r="22" spans="1:7" ht="12.75">
      <c r="A22" s="20">
        <v>18</v>
      </c>
      <c r="B22" s="173" t="s">
        <v>547</v>
      </c>
      <c r="C22" s="236">
        <v>93867.2</v>
      </c>
      <c r="D22" s="119" t="s">
        <v>106</v>
      </c>
      <c r="E22" s="119" t="s">
        <v>106</v>
      </c>
      <c r="F22" s="119" t="s">
        <v>106</v>
      </c>
      <c r="G22" s="239"/>
    </row>
    <row r="23" spans="1:7" ht="12.75">
      <c r="A23" s="9">
        <v>19</v>
      </c>
      <c r="B23" s="173" t="s">
        <v>884</v>
      </c>
      <c r="C23" s="237">
        <v>98374.66</v>
      </c>
      <c r="D23" s="144">
        <v>856.4</v>
      </c>
      <c r="E23" s="119" t="s">
        <v>106</v>
      </c>
      <c r="F23" s="119" t="s">
        <v>106</v>
      </c>
      <c r="G23" s="239"/>
    </row>
    <row r="24" spans="1:7" ht="12.75">
      <c r="A24" s="20">
        <v>20</v>
      </c>
      <c r="B24" s="173" t="s">
        <v>554</v>
      </c>
      <c r="C24" s="236">
        <v>134151.52</v>
      </c>
      <c r="D24" s="144">
        <v>4794.41</v>
      </c>
      <c r="E24" s="119" t="s">
        <v>106</v>
      </c>
      <c r="F24" s="119" t="s">
        <v>106</v>
      </c>
      <c r="G24" s="239"/>
    </row>
    <row r="25" spans="1:7" ht="12.75">
      <c r="A25" s="9">
        <v>21</v>
      </c>
      <c r="B25" s="173" t="s">
        <v>885</v>
      </c>
      <c r="C25" s="236">
        <v>175565.82</v>
      </c>
      <c r="D25" s="147">
        <v>12120.66</v>
      </c>
      <c r="E25" s="119" t="s">
        <v>106</v>
      </c>
      <c r="F25" s="119" t="s">
        <v>106</v>
      </c>
      <c r="G25" s="239"/>
    </row>
    <row r="26" spans="1:7" ht="12.75">
      <c r="A26" s="20">
        <v>22</v>
      </c>
      <c r="B26" s="173" t="s">
        <v>559</v>
      </c>
      <c r="C26" s="237">
        <v>112335.41</v>
      </c>
      <c r="D26" s="147">
        <v>5965.4</v>
      </c>
      <c r="E26" s="119" t="s">
        <v>106</v>
      </c>
      <c r="F26" s="119" t="s">
        <v>106</v>
      </c>
      <c r="G26" s="239"/>
    </row>
    <row r="27" spans="1:7" ht="12.75">
      <c r="A27" s="9">
        <v>23</v>
      </c>
      <c r="B27" s="173" t="s">
        <v>562</v>
      </c>
      <c r="C27" s="139">
        <v>163643.59</v>
      </c>
      <c r="D27" s="144">
        <v>443.61</v>
      </c>
      <c r="E27" s="119" t="s">
        <v>106</v>
      </c>
      <c r="F27" s="119" t="s">
        <v>106</v>
      </c>
      <c r="G27" s="239"/>
    </row>
    <row r="28" spans="1:7" ht="12.75">
      <c r="A28" s="20">
        <v>24</v>
      </c>
      <c r="B28" s="173" t="s">
        <v>564</v>
      </c>
      <c r="C28" s="234">
        <v>4554286.17</v>
      </c>
      <c r="D28" s="119" t="s">
        <v>106</v>
      </c>
      <c r="E28" s="119" t="s">
        <v>106</v>
      </c>
      <c r="F28" s="119" t="s">
        <v>106</v>
      </c>
      <c r="G28" s="239"/>
    </row>
    <row r="29" spans="1:7" ht="12.75">
      <c r="A29" s="9">
        <v>25</v>
      </c>
      <c r="B29" s="173" t="s">
        <v>593</v>
      </c>
      <c r="C29" s="139">
        <v>514355</v>
      </c>
      <c r="D29" s="119" t="s">
        <v>106</v>
      </c>
      <c r="E29" s="119" t="s">
        <v>106</v>
      </c>
      <c r="F29" s="119" t="s">
        <v>106</v>
      </c>
      <c r="G29" s="239"/>
    </row>
    <row r="30" spans="1:6" ht="12.75">
      <c r="A30" s="20">
        <v>26</v>
      </c>
      <c r="B30" s="173" t="s">
        <v>911</v>
      </c>
      <c r="C30" s="237">
        <v>1567286.7</v>
      </c>
      <c r="D30" s="119" t="s">
        <v>106</v>
      </c>
      <c r="E30" s="144">
        <v>847094.4</v>
      </c>
      <c r="F30" s="144">
        <v>720192.3</v>
      </c>
    </row>
    <row r="31" spans="1:7" ht="12.75">
      <c r="A31" s="9">
        <v>27</v>
      </c>
      <c r="B31" s="175" t="s">
        <v>886</v>
      </c>
      <c r="C31" s="238">
        <v>863183</v>
      </c>
      <c r="D31" s="186">
        <v>852900</v>
      </c>
      <c r="E31" s="119" t="s">
        <v>106</v>
      </c>
      <c r="F31" s="119" t="s">
        <v>106</v>
      </c>
      <c r="G31" s="239"/>
    </row>
    <row r="32" spans="1:7" ht="12.75">
      <c r="A32" s="9">
        <v>28</v>
      </c>
      <c r="B32" s="175" t="s">
        <v>1172</v>
      </c>
      <c r="C32" s="238">
        <v>32362.9</v>
      </c>
      <c r="D32" s="186"/>
      <c r="E32" s="119"/>
      <c r="F32" s="119"/>
      <c r="G32" s="239"/>
    </row>
    <row r="33" spans="1:6" ht="15.75">
      <c r="A33" s="312" t="s">
        <v>502</v>
      </c>
      <c r="B33" s="313"/>
      <c r="C33" s="70">
        <f>SUM(C5:C32)</f>
        <v>20547504.080000002</v>
      </c>
      <c r="D33" s="70">
        <f>SUM(D5:D32)</f>
        <v>1327319.6600000001</v>
      </c>
      <c r="E33" s="70">
        <f>SUM(E5:E32)</f>
        <v>847094.4</v>
      </c>
      <c r="F33" s="70">
        <f>SUM(F5:F32)</f>
        <v>720192.3</v>
      </c>
    </row>
    <row r="34" ht="12.75">
      <c r="C34" s="223"/>
    </row>
  </sheetData>
  <sheetProtection/>
  <mergeCells count="5">
    <mergeCell ref="C3:C4"/>
    <mergeCell ref="D3:F3"/>
    <mergeCell ref="B3:B4"/>
    <mergeCell ref="A3:A4"/>
    <mergeCell ref="A33:B3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view="pageBreakPreview" zoomScaleSheetLayoutView="100" zoomScalePageLayoutView="0" workbookViewId="0" topLeftCell="A1">
      <selection activeCell="G6" sqref="G6"/>
    </sheetView>
  </sheetViews>
  <sheetFormatPr defaultColWidth="9.140625" defaultRowHeight="12.75"/>
  <cols>
    <col min="1" max="1" width="7.00390625" style="0" customWidth="1"/>
    <col min="2" max="2" width="28.57421875" style="0" customWidth="1"/>
    <col min="3" max="3" width="28.28125" style="0" customWidth="1"/>
    <col min="4" max="4" width="25.8515625" style="0" customWidth="1"/>
    <col min="5" max="5" width="13.421875" style="0" customWidth="1"/>
    <col min="6" max="6" width="16.8515625" style="0" customWidth="1"/>
    <col min="7" max="7" width="19.00390625" style="0" customWidth="1"/>
    <col min="8" max="8" width="32.28125" style="0" customWidth="1"/>
    <col min="9" max="9" width="19.421875" style="0" customWidth="1"/>
    <col min="10" max="10" width="28.28125" style="0" customWidth="1"/>
  </cols>
  <sheetData>
    <row r="1" spans="1:10" s="6" customFormat="1" ht="12.75">
      <c r="A1" s="221" t="s">
        <v>1136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s="6" customFormat="1" ht="56.25" customHeight="1">
      <c r="A2" s="74" t="s">
        <v>470</v>
      </c>
      <c r="B2" s="75" t="s">
        <v>223</v>
      </c>
      <c r="C2" s="76" t="s">
        <v>224</v>
      </c>
      <c r="D2" s="76" t="s">
        <v>225</v>
      </c>
      <c r="E2" s="76" t="s">
        <v>480</v>
      </c>
      <c r="F2" s="76" t="s">
        <v>226</v>
      </c>
      <c r="G2" s="76" t="s">
        <v>227</v>
      </c>
      <c r="H2" s="76" t="s">
        <v>228</v>
      </c>
      <c r="I2" s="76" t="s">
        <v>229</v>
      </c>
      <c r="J2" s="76" t="s">
        <v>230</v>
      </c>
    </row>
    <row r="3" spans="1:10" ht="24.75" customHeight="1">
      <c r="A3" s="298" t="s">
        <v>441</v>
      </c>
      <c r="B3" s="299"/>
      <c r="C3" s="299"/>
      <c r="D3" s="299"/>
      <c r="E3" s="299"/>
      <c r="F3" s="299"/>
      <c r="G3" s="299"/>
      <c r="H3" s="299"/>
      <c r="I3" s="299"/>
      <c r="J3" s="300"/>
    </row>
    <row r="4" spans="1:10" ht="51">
      <c r="A4" s="77" t="s">
        <v>860</v>
      </c>
      <c r="B4" s="77" t="s">
        <v>861</v>
      </c>
      <c r="C4" s="125">
        <v>675004</v>
      </c>
      <c r="D4" s="127" t="s">
        <v>862</v>
      </c>
      <c r="E4" s="129">
        <v>2006</v>
      </c>
      <c r="F4" s="127" t="s">
        <v>863</v>
      </c>
      <c r="G4" s="127">
        <v>115290</v>
      </c>
      <c r="H4" s="127" t="s">
        <v>864</v>
      </c>
      <c r="I4" s="127" t="s">
        <v>963</v>
      </c>
      <c r="J4" s="127" t="s">
        <v>865</v>
      </c>
    </row>
    <row r="5" spans="1:10" ht="38.25">
      <c r="A5" s="78" t="s">
        <v>866</v>
      </c>
      <c r="B5" s="103" t="s">
        <v>867</v>
      </c>
      <c r="C5" s="126" t="s">
        <v>868</v>
      </c>
      <c r="D5" s="128" t="s">
        <v>869</v>
      </c>
      <c r="E5" s="130">
        <v>2005</v>
      </c>
      <c r="F5" s="131" t="s">
        <v>870</v>
      </c>
      <c r="G5" s="132">
        <v>29548.4</v>
      </c>
      <c r="H5" s="131"/>
      <c r="I5" s="131" t="s">
        <v>963</v>
      </c>
      <c r="J5" s="131" t="s">
        <v>865</v>
      </c>
    </row>
    <row r="6" spans="1:10" ht="12.75">
      <c r="A6" s="314" t="s">
        <v>231</v>
      </c>
      <c r="B6" s="314"/>
      <c r="C6" s="314"/>
      <c r="D6" s="314"/>
      <c r="E6" s="314"/>
      <c r="F6" s="314"/>
      <c r="G6" s="190">
        <f>SUM(G4:G5)</f>
        <v>144838.4</v>
      </c>
      <c r="H6" s="315"/>
      <c r="I6" s="315"/>
      <c r="J6" s="315"/>
    </row>
  </sheetData>
  <sheetProtection/>
  <mergeCells count="3">
    <mergeCell ref="A3:J3"/>
    <mergeCell ref="A6:F6"/>
    <mergeCell ref="H6:J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view="pageBreakPreview" zoomScale="115" zoomScaleSheetLayoutView="115" zoomScalePageLayoutView="0" workbookViewId="0" topLeftCell="A4">
      <selection activeCell="B8" sqref="B8"/>
    </sheetView>
  </sheetViews>
  <sheetFormatPr defaultColWidth="9.140625" defaultRowHeight="12.75"/>
  <cols>
    <col min="1" max="1" width="4.140625" style="25" customWidth="1"/>
    <col min="2" max="2" width="53.28125" style="0" customWidth="1"/>
    <col min="3" max="3" width="37.57421875" style="0" customWidth="1"/>
    <col min="4" max="4" width="9.140625" style="4" customWidth="1"/>
  </cols>
  <sheetData>
    <row r="1" spans="2:3" ht="15" customHeight="1">
      <c r="B1" s="14" t="s">
        <v>489</v>
      </c>
      <c r="C1" s="28"/>
    </row>
    <row r="2" ht="12.75">
      <c r="B2" s="14"/>
    </row>
    <row r="3" spans="1:4" ht="69" customHeight="1">
      <c r="A3" s="316" t="s">
        <v>1137</v>
      </c>
      <c r="B3" s="316"/>
      <c r="C3" s="316"/>
      <c r="D3" s="44"/>
    </row>
    <row r="4" spans="1:4" ht="9" customHeight="1">
      <c r="A4" s="29"/>
      <c r="B4" s="29"/>
      <c r="C4" s="29"/>
      <c r="D4" s="44"/>
    </row>
    <row r="6" spans="1:3" ht="30.75" customHeight="1">
      <c r="A6" s="30" t="s">
        <v>478</v>
      </c>
      <c r="B6" s="30" t="s">
        <v>486</v>
      </c>
      <c r="C6" s="104" t="s">
        <v>487</v>
      </c>
    </row>
    <row r="7" spans="1:3" ht="19.5" customHeight="1">
      <c r="A7" s="317" t="s">
        <v>441</v>
      </c>
      <c r="B7" s="318"/>
      <c r="C7" s="319"/>
    </row>
    <row r="8" spans="1:3" ht="23.25" customHeight="1">
      <c r="A8" s="105">
        <v>1</v>
      </c>
      <c r="B8" s="135" t="s">
        <v>871</v>
      </c>
      <c r="C8" s="20" t="s">
        <v>872</v>
      </c>
    </row>
    <row r="9" spans="1:3" ht="17.25" customHeight="1">
      <c r="A9" s="317" t="s">
        <v>1113</v>
      </c>
      <c r="B9" s="318"/>
      <c r="C9" s="319"/>
    </row>
    <row r="10" spans="1:3" ht="51">
      <c r="A10" s="24">
        <v>1</v>
      </c>
      <c r="B10" s="183" t="s">
        <v>887</v>
      </c>
      <c r="C10" s="184" t="s">
        <v>888</v>
      </c>
    </row>
    <row r="11" spans="1:3" ht="38.25">
      <c r="A11" s="24">
        <v>2</v>
      </c>
      <c r="B11" s="183" t="s">
        <v>889</v>
      </c>
      <c r="C11" s="184" t="s">
        <v>890</v>
      </c>
    </row>
    <row r="12" spans="1:3" ht="12.75">
      <c r="A12" s="24">
        <v>3</v>
      </c>
      <c r="B12" s="183" t="s">
        <v>891</v>
      </c>
      <c r="C12" s="184" t="s">
        <v>577</v>
      </c>
    </row>
    <row r="13" spans="1:3" ht="12.75">
      <c r="A13" s="24">
        <v>4</v>
      </c>
      <c r="B13" s="183" t="s">
        <v>892</v>
      </c>
      <c r="C13" s="184" t="s">
        <v>577</v>
      </c>
    </row>
    <row r="14" spans="1:3" ht="18" customHeight="1">
      <c r="A14" s="317" t="s">
        <v>1114</v>
      </c>
      <c r="B14" s="318"/>
      <c r="C14" s="319"/>
    </row>
    <row r="15" spans="1:3" ht="18" customHeight="1">
      <c r="A15" s="24">
        <v>1</v>
      </c>
      <c r="B15" s="189" t="s">
        <v>893</v>
      </c>
      <c r="C15" s="39" t="s">
        <v>894</v>
      </c>
    </row>
    <row r="16" spans="1:3" ht="18" customHeight="1">
      <c r="A16" s="24">
        <v>2</v>
      </c>
      <c r="B16" s="189" t="s">
        <v>895</v>
      </c>
      <c r="C16" s="39" t="s">
        <v>896</v>
      </c>
    </row>
    <row r="17" spans="1:3" ht="17.25" customHeight="1">
      <c r="A17" s="24">
        <v>3</v>
      </c>
      <c r="B17" s="36" t="s">
        <v>897</v>
      </c>
      <c r="C17" s="39"/>
    </row>
    <row r="18" spans="1:3" ht="18" customHeight="1">
      <c r="A18" s="24">
        <v>4</v>
      </c>
      <c r="B18" s="189" t="s">
        <v>898</v>
      </c>
      <c r="C18" s="39"/>
    </row>
    <row r="19" spans="1:3" ht="18" customHeight="1">
      <c r="A19" s="24">
        <v>5</v>
      </c>
      <c r="B19" s="189" t="s">
        <v>899</v>
      </c>
      <c r="C19" s="39"/>
    </row>
    <row r="20" spans="1:3" ht="18" customHeight="1">
      <c r="A20" s="317" t="s">
        <v>1115</v>
      </c>
      <c r="B20" s="318"/>
      <c r="C20" s="319"/>
    </row>
    <row r="21" spans="1:3" ht="17.25" customHeight="1">
      <c r="A21" s="24">
        <v>1</v>
      </c>
      <c r="B21" s="38" t="s">
        <v>900</v>
      </c>
      <c r="C21" s="9" t="s">
        <v>901</v>
      </c>
    </row>
    <row r="22" spans="1:3" ht="18" customHeight="1">
      <c r="A22" s="24">
        <v>2</v>
      </c>
      <c r="B22" s="38" t="s">
        <v>902</v>
      </c>
      <c r="C22" s="9" t="s">
        <v>903</v>
      </c>
    </row>
    <row r="23" spans="1:3" ht="18" customHeight="1">
      <c r="A23" s="24">
        <v>3</v>
      </c>
      <c r="B23" s="38" t="s">
        <v>904</v>
      </c>
      <c r="C23" s="9" t="s">
        <v>901</v>
      </c>
    </row>
    <row r="24" spans="1:3" ht="18" customHeight="1">
      <c r="A24" s="24">
        <v>4</v>
      </c>
      <c r="B24" s="38" t="s">
        <v>905</v>
      </c>
      <c r="C24" s="9" t="s">
        <v>906</v>
      </c>
    </row>
  </sheetData>
  <sheetProtection/>
  <mergeCells count="5">
    <mergeCell ref="A3:C3"/>
    <mergeCell ref="A7:C7"/>
    <mergeCell ref="A9:C9"/>
    <mergeCell ref="A14:C14"/>
    <mergeCell ref="A20:C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Andrzej Żaba</cp:lastModifiedBy>
  <cp:lastPrinted>2012-03-16T08:24:40Z</cp:lastPrinted>
  <dcterms:created xsi:type="dcterms:W3CDTF">2004-04-21T13:58:08Z</dcterms:created>
  <dcterms:modified xsi:type="dcterms:W3CDTF">2012-03-16T08:24:52Z</dcterms:modified>
  <cp:category/>
  <cp:version/>
  <cp:contentType/>
  <cp:contentStatus/>
</cp:coreProperties>
</file>