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0" yWindow="43" windowWidth="12090" windowHeight="9125" tabRatio="704" activeTab="3"/>
  </bookViews>
  <sheets>
    <sheet name="mat. biur" sheetId="1" r:id="rId1"/>
    <sheet name="mat. ekspl. do ksero i fakasów" sheetId="2" r:id="rId2"/>
    <sheet name="mat. ekspl. do drukarek" sheetId="3" r:id="rId3"/>
    <sheet name="papier" sheetId="4" r:id="rId4"/>
  </sheets>
  <definedNames>
    <definedName name="_xlnm.Print_Area" localSheetId="0">'mat. biur'!$A$1:$K$133</definedName>
    <definedName name="_xlnm.Print_Area" localSheetId="1">'mat. ekspl. do ksero i fakasów'!$A$1:$K$25</definedName>
  </definedNames>
  <calcPr fullCalcOnLoad="1"/>
</workbook>
</file>

<file path=xl/sharedStrings.xml><?xml version="1.0" encoding="utf-8"?>
<sst xmlns="http://schemas.openxmlformats.org/spreadsheetml/2006/main" count="438" uniqueCount="222">
  <si>
    <t>Cena jednostkowa brutto</t>
  </si>
  <si>
    <t>Cena łącznie brutto</t>
  </si>
  <si>
    <t>ryza</t>
  </si>
  <si>
    <t>szt.</t>
  </si>
  <si>
    <t xml:space="preserve"> VAT</t>
  </si>
  <si>
    <t>szt</t>
  </si>
  <si>
    <t>pieczęć oferenta</t>
  </si>
  <si>
    <t>Cena jedn. netto</t>
  </si>
  <si>
    <t>Formularz cenowy - materiały biurowe</t>
  </si>
  <si>
    <t>................................</t>
  </si>
  <si>
    <t>podpis oferenta</t>
  </si>
  <si>
    <t>...........................................</t>
  </si>
  <si>
    <t>Oferowany przedmiot zamówienia (producent, nazwa artykułu, typ itp.)</t>
  </si>
  <si>
    <t>.............................................</t>
  </si>
  <si>
    <t>........................................</t>
  </si>
  <si>
    <t>wypełnia wykonawca</t>
  </si>
  <si>
    <t>tusz do priportu Ricoh  VT 3500  -1000ml</t>
  </si>
  <si>
    <t>matryce do priportu Ricoh VT 3500</t>
  </si>
  <si>
    <t>toner do kserokopiarki Nashuatec D420</t>
  </si>
  <si>
    <t>Kolumny nr 2, 3, 4, 5, 8     -</t>
  </si>
  <si>
    <t>Kolumny nr 2, 3, 4, 5, 8 wypełnia wykonawca</t>
  </si>
  <si>
    <t>Taśma OKI 5590/5591</t>
  </si>
  <si>
    <t>Taśma OKI 320</t>
  </si>
  <si>
    <t>Jedn.miary</t>
  </si>
  <si>
    <t>ilość</t>
  </si>
  <si>
    <t>op.</t>
  </si>
  <si>
    <t>Koperta  Dl samoprzylepna biała</t>
  </si>
  <si>
    <t>Koperta B6 samoprzylepna  biała</t>
  </si>
  <si>
    <t>Koszulka A4 a’100 szt.</t>
  </si>
  <si>
    <t>Koszulka A 5 a’100 szt.</t>
  </si>
  <si>
    <t>Notes samoprzylepny, 100 kartkowy o wym. 75 x 75</t>
  </si>
  <si>
    <t>Ołówek wykonany z żywicy syntetycznej charakteryzujący się dużą elastycznością typu HB</t>
  </si>
  <si>
    <t>Ofertówki sztywne przeźroczyste A5</t>
  </si>
  <si>
    <t>Pinezki w opakowaniu ok.50 szt.</t>
  </si>
  <si>
    <t>motek.</t>
  </si>
  <si>
    <t>Taśma offsetowa do kalkulatorów  57 mm x 25 m</t>
  </si>
  <si>
    <t>Tusz wodny do stempli gumowych i fotopolimerowych 110S  czerwony (25 ml)</t>
  </si>
  <si>
    <t xml:space="preserve">Wkład  do długopisu Pentel BK 77 niebieski </t>
  </si>
  <si>
    <t>Wkład  do długopisu Pentel BK 77 czarny</t>
  </si>
  <si>
    <t>Brulion A5 96 k w kratkę w oprawie introligatorskiej</t>
  </si>
  <si>
    <t>Zeszyt 32 k w kratkę w okładce w kratę lub jednokolorowej</t>
  </si>
  <si>
    <t>Zeszyt 16 k w kratkę w okładce w kratę lub jednokolorowej</t>
  </si>
  <si>
    <t>Temperówka pojedyncza z pojemnikiem</t>
  </si>
  <si>
    <t>Sznurek „szpagat” konopny  ok. 3dkg w  motku</t>
  </si>
  <si>
    <t>Zszywacz dobrze wpasowujący się w rękę , o pojemności 120 zszywek, zszywający 25 kart np. Sax 39*</t>
  </si>
  <si>
    <t>* lub rónoważne</t>
  </si>
  <si>
    <t>Kolumny nr 3, 6,7, 8, 9, 10     -</t>
  </si>
  <si>
    <t>Brulion A5 80 k w kratkę w oprawie półtwardej</t>
  </si>
  <si>
    <t>Zeszyt A5 60 k w kratkę w okładce w kratę lub jednokolorowej</t>
  </si>
  <si>
    <t>.......................................</t>
  </si>
  <si>
    <t>Koperta C5 biała samoklejąca z paskiem</t>
  </si>
  <si>
    <t>Koperta C4 biała samoklejąca z paskiem</t>
  </si>
  <si>
    <t>Tusz wodny do stempli gumowych i fotopolimerowych 110S  czarny (25 ml)</t>
  </si>
  <si>
    <t xml:space="preserve">Maker do płyt CD i DVD posiadający tusz o specjalnej formule odporny na wysoką temperaturę, grubość końcówki nie więcej niż 1 mm oraz gumke do wymazywania </t>
  </si>
  <si>
    <t>Grafit trwały i elastyczny 2B  0,5 mm np. Pentel*</t>
  </si>
  <si>
    <t xml:space="preserve">Taśma korekcyjna jednorazowa, dlugość nie mniej niż 8 m szerokość ok. 4 mm skuwka chroniąca taśme przed uszkodzeniem </t>
  </si>
  <si>
    <t>Wkład do długopisów , wodoodporny , UNI BAL UMR 0,5 mm czarny</t>
  </si>
  <si>
    <t>Wkład do długopisów, wodoodporny  UNI BAL UMR 0,5 mm niebieski</t>
  </si>
  <si>
    <t>Taśma pakowa biała 48mm x 50 mb</t>
  </si>
  <si>
    <t>Marker czarny permanentny  z okrągłą końcówką</t>
  </si>
  <si>
    <t>Marker niebieski permanentny z okrągłą końcówką</t>
  </si>
  <si>
    <t>Marker czerwony  permanentny z okrągłą końcówką</t>
  </si>
  <si>
    <t>Marker zielony  permanentny z okrągłą końcówką</t>
  </si>
  <si>
    <t xml:space="preserve">Płyta DVD -R w opakowaniu typu slim </t>
  </si>
  <si>
    <t xml:space="preserve">Płyta CD-R 700 MB w opakowaniu typu slim np. Verbatim* </t>
  </si>
  <si>
    <t>Zakreślacz fluorescencyjny na wszystkie rodzaje papieru, bezzapachowy atrament pigmentowy dający jaskrawe i wodoodporne kolory, posiadający ściętą końcówkę pozwalającą na osiągnięcie linii ok. 1-5 mm, na kserokopii jego zakreślenie nie będzie widoczne, cztery wskazane kolory 50% żółty, 20% pomarańczowy, 20% zzielony, 10% różowy</t>
  </si>
  <si>
    <t>wypełnia wykonawca, kolumna 3 musi być dokładnie wypełniona</t>
  </si>
  <si>
    <t xml:space="preserve"> kolumna 3 musi być dokładnie wypełniona</t>
  </si>
  <si>
    <t>kolumna 3 musi być dokładnie wypełniona</t>
  </si>
  <si>
    <t xml:space="preserve">Gumka dobrze mażąca, miękka, usuwająca atrament i grafit- , nie uszkadzająca papieru podczas ścierania, w papierowej osłonce, o wym. Nie mniejszych niż 60mmx20mmx 10mm  </t>
  </si>
  <si>
    <t>Taśma przźroczysta klejąca szeroka. 24mmxok 20mb.</t>
  </si>
  <si>
    <t>Taśma przeźroczysta klejąca wąska 18mm x ok.20 m</t>
  </si>
  <si>
    <t>Wkład do długopisu Pentel BKL78-C czarny</t>
  </si>
  <si>
    <t>Wkład do długopisu Pentel BKL78-C niebieski</t>
  </si>
  <si>
    <t>Brulion A4 96 k w kratkę w oprawie introligatorskiej</t>
  </si>
  <si>
    <t xml:space="preserve">Skorowidz A4 w oprawie introligatorskiej </t>
  </si>
  <si>
    <t xml:space="preserve">Skorowidz A4/2 w oprawie introligatorskiej </t>
  </si>
  <si>
    <t xml:space="preserve">Skorowidz A5 w oprawie introligatorskiej </t>
  </si>
  <si>
    <t>Atrament Canon niebieski CLI 8 c</t>
  </si>
  <si>
    <t>Atrament Canon czarny PGBK 5 PGI 58k</t>
  </si>
  <si>
    <t>Atrament Canon czerwony 8M CLI 8m</t>
  </si>
  <si>
    <t>Atrament Canon żólty 8Y CLI 8Y</t>
  </si>
  <si>
    <t>Atrament HP 930 czarny 42 ml (45)</t>
  </si>
  <si>
    <t>Atrament HP 930 kolor 38 ml (78)</t>
  </si>
  <si>
    <t>Atrament HP1120 kolor (23)</t>
  </si>
  <si>
    <t>Dziurkacz z prowadnicą, dziurkujący jednorazowo  25 kartek np. SAX418</t>
  </si>
  <si>
    <t>Dziurkacz z prowadnicą, dziurkujący jednorazowo do 12 kartek np. SAX 128</t>
  </si>
  <si>
    <t>x</t>
  </si>
  <si>
    <t>Formularz cenowy - papier do drukarek i kserokopiarek</t>
  </si>
  <si>
    <t>toner HP LJ 1100 (92)</t>
  </si>
  <si>
    <t>Atrament HP 5150 kolor 17 ml (57)</t>
  </si>
  <si>
    <t>Atrament HP 5150 czarny 19 ml (56)</t>
  </si>
  <si>
    <t>Taśma OKI 390FB/320FB</t>
  </si>
  <si>
    <t>toner HP LJ 1320 (49X)</t>
  </si>
  <si>
    <t>Toner TOSHIBA T-160</t>
  </si>
  <si>
    <t>toner  HP LJ 2612   12 A</t>
  </si>
  <si>
    <t>Atrament HP Laser Jet  czarny          Q  6000A</t>
  </si>
  <si>
    <t>Atrament HP Laser Jet   kolor            Q  6001A</t>
  </si>
  <si>
    <t>Atrament HP Laser Jet   kolor           Q   6002A</t>
  </si>
  <si>
    <t>Atrament HP Laser Jet   kolor           Q   6003A</t>
  </si>
  <si>
    <t>Pudełko archiwizacyjne o wymiarach 250x81x355</t>
  </si>
  <si>
    <t>koperta C6 biała zamykana w trójkąt</t>
  </si>
  <si>
    <t>Spinacz biurowy mały okrągły w op. ok. 50 szt. wielkość ok.26 mm</t>
  </si>
  <si>
    <t>Spinacz biurowy okrągły w op. ok. 50 szt. wielkość ok.50 mm</t>
  </si>
  <si>
    <t xml:space="preserve">Taśma klejąca 19mmx 33m niewidoczna po naklejeniu oraz na kserokopiach ,można po niej pisać, w pudełku kartonowym </t>
  </si>
  <si>
    <t>Teczka do pisania z dwiema sztywnymi okładkami oraz mechanizmem zaciskowym do kart papieru formatu A4</t>
  </si>
  <si>
    <t>Skoroszyt plastikowy formatu A4, pierwsza strona przeźroczysta, biała etykieta wzdłuż  grzbietu w sześciu kolorach</t>
  </si>
  <si>
    <t xml:space="preserve">Skoroszyt  A4 plastikowy z euro-perforacją do mechanizmów segregatorów , posiada przednią przeźroczystą okładkę i tylną, w sześciu kolorach oraz wkładkę opisową </t>
  </si>
  <si>
    <t>Rozszywacz  do wszystkich rodzajów zszywek</t>
  </si>
  <si>
    <t>Ostrza do dużego noża introligatorskiego</t>
  </si>
  <si>
    <t>Ofertówki  sztywne przeźroczyste A4</t>
  </si>
  <si>
    <t>Linijka 30 cm, przeźroczysta</t>
  </si>
  <si>
    <t>Linijka 20 cm, przeźroczysta</t>
  </si>
  <si>
    <t>Klej w sztyfcie do klejenia papieru,kartonu, zdjęć, tekstyliów, nie zawierający rozpuszczalników, posiadający atest PZH, usuwalny za pomocą wody  nie mniej niż 21g np.. DONAU*</t>
  </si>
  <si>
    <t>Gumki recepturki w opakowaniu ok. 0,50 kg</t>
  </si>
  <si>
    <t>Dziennik podawczy w oprawie introligatorskiej a’ 100 k</t>
  </si>
  <si>
    <t>Cienkopis z końcóka metalową, średnica kulki 0,5mm np. UNI-BALL UB-104* czerwony</t>
  </si>
  <si>
    <t>Cienkopis np.UNI-BALL UB-104*  końcówka metalowa oraz kulka ze stali nierdzewnej, grubośc linii 0,5mm niebieski</t>
  </si>
  <si>
    <t>Cienkopis np. UNI-BALL UB-104*  końcówka metalowa oraz kulka ze stali nierdzewnej, grubośc linii 0,5mm zielony</t>
  </si>
  <si>
    <t>Cienkopis np. UNI-BALL UB-104 końcówka metalowa oraz kulka ze stali nierdzewnej, grubośc linii 0,5mm * czarny</t>
  </si>
  <si>
    <t xml:space="preserve">Blok makulaturowy A5 100 k. w kratkę papier biały , nie ekologiczny </t>
  </si>
  <si>
    <t xml:space="preserve">Blok makulaturowy A4 100 k. w kratkę papier biały , nie ekologiczny </t>
  </si>
  <si>
    <t xml:space="preserve">Segregator A4 z dźwig. z usztywnianej tektury,grzbiet kolor, wykończony okuciem, szer. grzb. nie mniej niż 5 cm  </t>
  </si>
  <si>
    <t xml:space="preserve">Segregator A4 z dźwig. z usztywnianej tektury,grzbiet kolor, wykończony okuciem, szer. grzb. nie mniej niż 7.5 cm  </t>
  </si>
  <si>
    <t xml:space="preserve"> Długopis z zatyczką na wkład Pentel BKL 77,długość pisania nie mniej niż 1700 m, przeżroczysty kolor obudowy, metalowa końcówka stożkowa, grubość pisania 0,5 mm czarny</t>
  </si>
  <si>
    <t>Długopis z zatyczką wkład Pentel BKL 77, długość pisania nie mniej niż 1700 m, przeżroczysty kolor obudowy, metalowa końcówka stożkowa, grubość pisania 0,5 mm, niebieski</t>
  </si>
  <si>
    <t>Notes samoprzylepny 100 kartkowy o wymiarach około 50x75</t>
  </si>
  <si>
    <t>Notes samoprzylepny, 100 kartkowy o wymiarach około 50x37 mm</t>
  </si>
  <si>
    <t>Rolka tuszująca do Citizen CX 123 II czarno-czerwona</t>
  </si>
  <si>
    <t>Spinacz krzyżowy, niklowany, w op.ok.50 szt. wielkość ok. 40 mm</t>
  </si>
  <si>
    <t>Segregator A-5 wykonany z tektury pokrytej polipropylenem,dźwigniowy,gr. grzbietu nie więcej jak 5 cm</t>
  </si>
  <si>
    <t>Korektor w płynie z pędzelkiem, szbkoschnący na bazie rozpuszczalnika</t>
  </si>
  <si>
    <t>Teczka do podpisu A4 tekturowa powlekana sztuczną skórą, z wymienną etykietą , 19  kartek wew. oraz 20 przegródek, wzmocnione paski oddzielające, rozm.opk 245x343 mm</t>
  </si>
  <si>
    <t>Mazaki 6 kolorowe</t>
  </si>
  <si>
    <t>Kredki 24 kolorowe, ołówkowe, niełamliwe</t>
  </si>
  <si>
    <t>Ołówek automatyczny 0,5 mm, korpus z tworzywa PCV, miękki grip</t>
  </si>
  <si>
    <t>Pendrive 4 GB, zapis min. 12 MB/s, odczyt min. 20MB/s</t>
  </si>
  <si>
    <t>Długopis, korpus z tworzywa sztucznego,grip metalowy, kocówka ze stali nierdzewnej,grubość lini 0,5 mm, w kolorze czarnym np.. Pentel BK 708</t>
  </si>
  <si>
    <t>Długopis, korpus z tworzywa sztucznego,grip metalowy, kocówka ze stali nierdzewnej,grubość lini 0,5 mm, w kolorze niebieskim np.. Pentel BK 708</t>
  </si>
  <si>
    <t>Długopis żelowy z wymiennym wkładem wodoodpornym w kolorze czarnym, grubość lini pisania ok. 0,3 mmnp. UNI UM 100</t>
  </si>
  <si>
    <t>Długopis żelowy z wymiennym wkładem wodoodpornym w kolorze niebieskim, grubość lini pisania ok. 0,3 mmnp. UNI UM 100</t>
  </si>
  <si>
    <t>Płyta CD RW 700MB np.w opakowaniu typu slim np. Verbatim*</t>
  </si>
  <si>
    <t xml:space="preserve">Segregator A4 z dźwig. z usztywnianej tektury pokrytej dwustronnie folią polipropylenową o gr min 100 mikronów wykończony okuciem, szer. grzb. nie mniej niż 7.5 cm  </t>
  </si>
  <si>
    <t>Taśma barwiąca do maszyn do pisania typu Łucznik, szer.13mm, długość taśmy 10 m</t>
  </si>
  <si>
    <t>Atrament Canon 8 czarny</t>
  </si>
  <si>
    <t>Atrament HP 640 czarny 20</t>
  </si>
  <si>
    <t>Atrament HP  kolor 49</t>
  </si>
  <si>
    <t>Toner HP  CC 530 A  czarny</t>
  </si>
  <si>
    <t>Toner HP CC 531 A niebieski</t>
  </si>
  <si>
    <t>Toner HP CC 532 A żółty</t>
  </si>
  <si>
    <t>Toner HP CC 533 A różowy</t>
  </si>
  <si>
    <t>Toner do kserokopiarki RICOH 3210D</t>
  </si>
  <si>
    <t>Atrament CANON PBGK 520 czarny</t>
  </si>
  <si>
    <t>Atrament CANON 521 żółty</t>
  </si>
  <si>
    <t>Atrament CANON 521 różowy</t>
  </si>
  <si>
    <t>Atrament canon 521 niebieski</t>
  </si>
  <si>
    <t>Atrament CANON BK 521 czarny</t>
  </si>
  <si>
    <t>Toner C810/C830 różowy</t>
  </si>
  <si>
    <t>Toner C810/C830 żółty</t>
  </si>
  <si>
    <t>Toner C810/C830 niebieski</t>
  </si>
  <si>
    <t>Toner typu FX-3 do faxu CanonL220/L295</t>
  </si>
  <si>
    <t>Toner do urządzenia wielofunkcyjnego  LANIER 5613F      1270 D</t>
  </si>
  <si>
    <t xml:space="preserve"> Toner HP LJ 1200    15A</t>
  </si>
  <si>
    <t>Rolka do telefaksu szer.210 mm x 30 mb.</t>
  </si>
  <si>
    <t xml:space="preserve">Blok Fliphart  </t>
  </si>
  <si>
    <t>Koperta C4 brązowa samoklejąca z paskiem</t>
  </si>
  <si>
    <t>Koperta B4 biała samoklejąca z paskiem</t>
  </si>
  <si>
    <t>Koperta B4 brązowa samoklejąca z paskiem</t>
  </si>
  <si>
    <t>Koperta B5 biała samoklejąca z paskiem</t>
  </si>
  <si>
    <t>Koperta B5 brązowa samoklejąca z paskiem</t>
  </si>
  <si>
    <t>Linijka 50 cm. przeźroczysta</t>
  </si>
  <si>
    <t>Marker czarny szybkoschnący  olejowy zdobniczy z okrągłą koncówką, grubość linii nie więcej niż 1,2 mm</t>
  </si>
  <si>
    <t>Marker srebrny szybkoschnący  olejowy zdobniczy z okrągłą koncówką, grubość linii nie więcej niż 1,2 mm</t>
  </si>
  <si>
    <t>Maker suchościerny z gąbką</t>
  </si>
  <si>
    <t>kpl.</t>
  </si>
  <si>
    <t>Segregator A-5 wykonany z tektury pokrytej polipropylenem , 2 ringowe, gr.grzbietu nie więcej niż 3 cm</t>
  </si>
  <si>
    <t>Segregator A4 z dźwignią z usztywnianej tektury pokrytej dwustronni folia polipropylenową o gr min 100 mikronów wykończony okuciem,   szer grzb. 5 cm</t>
  </si>
  <si>
    <t xml:space="preserve">Koperta B-4 brązowa z rozszerzonymi bokami i spodem </t>
  </si>
  <si>
    <t xml:space="preserve">Koperta C-4 brązowa z rozszerzonymi bokami i spodem </t>
  </si>
  <si>
    <t xml:space="preserve">Koperta E-4 brązowa z rozszerzonymi bokami i spodem </t>
  </si>
  <si>
    <t>Bęben OKI 810 różowy</t>
  </si>
  <si>
    <t>Bęben OKI  810 czarny</t>
  </si>
  <si>
    <t>Bęben OKI 810 niebieski</t>
  </si>
  <si>
    <t>Bęben OKI 810 żółty</t>
  </si>
  <si>
    <t>Atrament  C 4844A    (10 )</t>
  </si>
  <si>
    <t>Atrament C 4836A   ( 11)  nieb.</t>
  </si>
  <si>
    <t>Atrament C 4837A   ( 11 ) czerwony</t>
  </si>
  <si>
    <t>Atrament C 4838  ( 11 )  żółty</t>
  </si>
  <si>
    <t>Lp.</t>
  </si>
  <si>
    <t>Nazwa artykułu</t>
  </si>
  <si>
    <t>Długopis na sprężynce, podstawka przyklejana do podłoża, regulacja nachylenia , długośc sprężynki min 150 cm po rozciągnieciu.</t>
  </si>
  <si>
    <t>kpl</t>
  </si>
  <si>
    <t>Zakładki indeksujące, trwałe, można po nich pisać, do oznaczania stron, kodowania kolorami o wym. ok. 20x50 mm, 4 kolory po 50 zakładek</t>
  </si>
  <si>
    <t>Zakładki indeksujące, trwałe, można po nich pisać, do oznaczania stron, kodowania kolorami o wym. ok. 12x45 mm, 5 kolorów po 25 zakładek</t>
  </si>
  <si>
    <t>(10 szt w opakowaniu)</t>
  </si>
  <si>
    <r>
      <t xml:space="preserve">Pendraive 8 GB, zapis min. 12 MB/s, odczyt 20 </t>
    </r>
    <r>
      <rPr>
        <b/>
        <sz val="9"/>
        <color indexed="8"/>
        <rFont val="Arial"/>
        <family val="2"/>
      </rPr>
      <t>/s</t>
    </r>
  </si>
  <si>
    <r>
      <t>Skoroszyt  oczkowy biały wykonany z kartonu 275g/m</t>
    </r>
    <r>
      <rPr>
        <vertAlign val="superscript"/>
        <sz val="9"/>
        <color indexed="8"/>
        <rFont val="Arial"/>
        <family val="2"/>
      </rPr>
      <t>2</t>
    </r>
  </si>
  <si>
    <r>
      <t>Teczka wiązana z kartonu 350g/m</t>
    </r>
    <r>
      <rPr>
        <vertAlign val="super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z szeroką zakładką ok.10 cm</t>
    </r>
  </si>
  <si>
    <t>Razem brutto :</t>
  </si>
  <si>
    <t>Zszywki  24/6 a 1000szt</t>
  </si>
  <si>
    <t>Teczka skrzydłowa z rzepem formatu A4 pokryta laminowaną okleiną papierową, wykonana z kartonu o grubości 2mm, szerokość grzbietu 30mm</t>
  </si>
  <si>
    <t>Tacka transparentna na dokumenty format A4 wykonana z polistyrenu, z miejscem na etykiete na czole</t>
  </si>
  <si>
    <t>Nożyczki, ostrza satynowane wykonane ze stali nierdzewnej, ergonomiczna rączka z odpornego na pęknięcia oraz miękkiego tworzywa sztucznego , dł. nie mniej niż 18,5 cm (razem z rączką)</t>
  </si>
  <si>
    <t>Kostka biała o wym.85 x 85,klejona wzdłuż jednego boku, zawierająca ok.400 kartek</t>
  </si>
  <si>
    <t>Kostka biała o wym.85 x 85, nie klejona, zawierająca ok.400 kartek</t>
  </si>
  <si>
    <t>Koperta C6 samoprzylepna biała</t>
  </si>
  <si>
    <t>Toner do kseerokopiarki RICOH AFICO 3030  - 2220D</t>
  </si>
  <si>
    <t>Formularz cenowy -  materiały eksploatacyjne do kserokopiarek i faksów</t>
  </si>
  <si>
    <t>Formularz cenowy - materiały eksploatacyjne do drukarek</t>
  </si>
  <si>
    <t>Atrament HP do plotera czarny HP 51640 (40)</t>
  </si>
  <si>
    <t>Toner do drukarki OKI C810   C810/C830 czarny</t>
  </si>
  <si>
    <t>Łącznie brutto</t>
  </si>
  <si>
    <t xml:space="preserve">Razem brutto :   </t>
  </si>
  <si>
    <t>Papier ksero A4 do drukarek atramentowych bezpyłowy, bezchlorowy, bezdrzewny do kopiowania dwustronnego o gramaturze 80g/m², białość min.CIE 146 +/-3, nieprzeźroczystość &gt; 91 %, np. Polspeed</t>
  </si>
  <si>
    <t>Papier  komputerowy 240x1, nie EKO, bez nadruku (2000 składek w opakowaniu)</t>
  </si>
  <si>
    <t>Papier  komputerowy 240x2, nie EKO, kopia w kolorze, bez nadruku  (900 składek w opakowaniu)</t>
  </si>
  <si>
    <t>Papier komputerowy 240x3x6" , nie EKO, kopie w kolorze, bez nadruku (1200 składek w opakowaniu)</t>
  </si>
  <si>
    <t>Papier do plotera, rolka  594 mm x 50 m</t>
  </si>
  <si>
    <r>
      <t>Papier ksero A4 do drukarek atramentowych bezpyłowy, bezchlorowy, bezdrzewny, do kopiowania dwustronnego o gramaturze 80g/m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białość: min. CIE 161 +/- 3, nieprzeźroczystość &gt;91% , np. Pollux *</t>
    </r>
  </si>
  <si>
    <r>
      <t>Papier ksero A3 do drukarek atramentowych bezpyłowy, bezchlorowy, bezdrzewny, do kopiowania dwustronnego o gramaturze 80g/m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białość: min. CIE 161, nieprzeźroczystość &gt;91% , np. Pollux *</t>
    </r>
  </si>
  <si>
    <r>
      <t>Papier ksero A4 do drukarek atramentowych bezpyłowy, bezchlorowy, bezdrzewny, do kopiowania dwustronnego o gramaturze 160g/m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białość: min. CIE 161, nieprzeźroczystość &gt;91% , w opakowaniu 250 kartek</t>
    </r>
  </si>
  <si>
    <r>
      <t>Papier ksero A4 do drukarek atramentowych bezpyłowy, bezchlorowy, bezdrzewny, do kopiowania dwustronnego o gramaturze 160g/m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kolory pastelowe m.in., wanilia krem jasna zieleń i inne pakowany po 250 kartek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</si>
</sst>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[$€-2]\ #,##0.00_);[Red]\([$€-2]\ #,##0.00\)"/>
    <numFmt numFmtId="169" formatCode="#,##0.00\ _z_ł"/>
  </numFmts>
  <fonts count="6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vertAlign val="superscript"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7" fontId="1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9" fontId="10" fillId="0" borderId="0" xfId="0" applyNumberFormat="1" applyFont="1" applyFill="1" applyBorder="1" applyAlignment="1">
      <alignment horizontal="center" vertical="top" wrapText="1"/>
    </xf>
    <xf numFmtId="167" fontId="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67" fontId="10" fillId="0" borderId="0" xfId="0" applyNumberFormat="1" applyFont="1" applyFill="1" applyBorder="1" applyAlignment="1">
      <alignment horizontal="center" vertical="top" wrapText="1"/>
    </xf>
    <xf numFmtId="8" fontId="0" fillId="0" borderId="0" xfId="0" applyNumberFormat="1" applyFill="1" applyAlignment="1">
      <alignment horizontal="center" vertical="center" wrapText="1"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2" fontId="5" fillId="0" borderId="0" xfId="0" applyNumberFormat="1" applyFont="1" applyAlignment="1">
      <alignment/>
    </xf>
    <xf numFmtId="167" fontId="15" fillId="0" borderId="11" xfId="0" applyNumberFormat="1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horizontal="center" vertical="top" wrapText="1"/>
    </xf>
    <xf numFmtId="4" fontId="0" fillId="0" borderId="11" xfId="0" applyNumberFormat="1" applyBorder="1" applyAlignment="1">
      <alignment vertical="top"/>
    </xf>
    <xf numFmtId="0" fontId="66" fillId="0" borderId="11" xfId="0" applyFont="1" applyFill="1" applyBorder="1" applyAlignment="1">
      <alignment vertical="top"/>
    </xf>
    <xf numFmtId="0" fontId="66" fillId="0" borderId="11" xfId="0" applyFont="1" applyFill="1" applyBorder="1" applyAlignment="1">
      <alignment horizontal="center" vertical="top"/>
    </xf>
    <xf numFmtId="3" fontId="66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top" wrapText="1"/>
    </xf>
    <xf numFmtId="1" fontId="22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8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right" vertical="top" wrapText="1"/>
    </xf>
    <xf numFmtId="169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6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horizontal="center" vertical="top" wrapText="1"/>
    </xf>
    <xf numFmtId="2" fontId="12" fillId="33" borderId="15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7" fontId="12" fillId="33" borderId="15" xfId="0" applyNumberFormat="1" applyFont="1" applyFill="1" applyBorder="1" applyAlignment="1">
      <alignment horizontal="right"/>
    </xf>
    <xf numFmtId="167" fontId="12" fillId="33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4" fontId="17" fillId="0" borderId="15" xfId="0" applyNumberFormat="1" applyFont="1" applyFill="1" applyBorder="1" applyAlignment="1">
      <alignment horizontal="right" wrapText="1"/>
    </xf>
    <xf numFmtId="4" fontId="17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" fontId="25" fillId="33" borderId="15" xfId="0" applyNumberFormat="1" applyFont="1" applyFill="1" applyBorder="1" applyAlignment="1">
      <alignment horizontal="right" vertical="center" wrapText="1"/>
    </xf>
    <xf numFmtId="4" fontId="25" fillId="33" borderId="0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3"/>
  <sheetViews>
    <sheetView zoomScaleSheetLayoutView="100" zoomScalePageLayoutView="0" workbookViewId="0" topLeftCell="A1">
      <selection activeCell="B1" sqref="B1:B16384"/>
    </sheetView>
  </sheetViews>
  <sheetFormatPr defaultColWidth="7.25390625" defaultRowHeight="12.75"/>
  <cols>
    <col min="1" max="1" width="7.25390625" style="0" customWidth="1"/>
    <col min="2" max="2" width="4.25390625" style="111" customWidth="1"/>
    <col min="3" max="3" width="34.375" style="0" customWidth="1"/>
    <col min="4" max="4" width="21.125" style="0" customWidth="1"/>
    <col min="5" max="5" width="8.875" style="0" customWidth="1"/>
    <col min="6" max="6" width="7.25390625" style="0" customWidth="1"/>
    <col min="7" max="7" width="9.125" style="0" customWidth="1"/>
    <col min="8" max="8" width="7.25390625" style="0" customWidth="1"/>
    <col min="9" max="9" width="7.25390625" style="16" hidden="1" customWidth="1"/>
    <col min="10" max="10" width="11.375" style="16" customWidth="1"/>
    <col min="11" max="11" width="16.375" style="16" customWidth="1"/>
    <col min="12" max="12" width="7.25390625" style="0" customWidth="1"/>
    <col min="13" max="13" width="7.25390625" style="14" customWidth="1"/>
  </cols>
  <sheetData>
    <row r="1" spans="7:10" ht="12.75" customHeight="1">
      <c r="G1" s="80"/>
      <c r="H1" s="80"/>
      <c r="I1" s="80"/>
      <c r="J1" s="2"/>
    </row>
    <row r="2" spans="3:4" ht="12.75">
      <c r="C2" s="83" t="s">
        <v>49</v>
      </c>
      <c r="D2" s="83"/>
    </row>
    <row r="3" spans="3:4" ht="12.75">
      <c r="C3" s="84" t="s">
        <v>6</v>
      </c>
      <c r="D3" s="84"/>
    </row>
    <row r="4" spans="3:10" ht="20.25" customHeight="1">
      <c r="C4" s="82" t="s">
        <v>8</v>
      </c>
      <c r="D4" s="82"/>
      <c r="E4" s="82"/>
      <c r="F4" s="82"/>
      <c r="G4" s="82"/>
      <c r="H4" s="82"/>
      <c r="I4" s="82"/>
      <c r="J4" s="82"/>
    </row>
    <row r="5" spans="2:11" ht="45">
      <c r="B5" s="34" t="s">
        <v>188</v>
      </c>
      <c r="C5" s="34" t="s">
        <v>189</v>
      </c>
      <c r="D5" s="35" t="s">
        <v>12</v>
      </c>
      <c r="E5" s="34" t="s">
        <v>23</v>
      </c>
      <c r="F5" s="34" t="s">
        <v>24</v>
      </c>
      <c r="G5" s="40" t="s">
        <v>7</v>
      </c>
      <c r="H5" s="41" t="s">
        <v>4</v>
      </c>
      <c r="I5" s="42" t="s">
        <v>0</v>
      </c>
      <c r="J5" s="42" t="s">
        <v>0</v>
      </c>
      <c r="K5" s="42" t="s">
        <v>211</v>
      </c>
    </row>
    <row r="6" spans="2:13" s="12" customFormat="1" ht="12.75">
      <c r="B6" s="55">
        <v>1</v>
      </c>
      <c r="C6" s="56">
        <v>2</v>
      </c>
      <c r="D6" s="57">
        <v>3</v>
      </c>
      <c r="E6" s="56">
        <v>4</v>
      </c>
      <c r="F6" s="56">
        <v>5</v>
      </c>
      <c r="G6" s="57">
        <v>6</v>
      </c>
      <c r="H6" s="57">
        <v>7</v>
      </c>
      <c r="I6" s="57">
        <v>8</v>
      </c>
      <c r="J6" s="57">
        <v>8</v>
      </c>
      <c r="K6" s="57">
        <v>9</v>
      </c>
      <c r="M6" s="15"/>
    </row>
    <row r="7" spans="2:11" ht="24">
      <c r="B7" s="112">
        <v>1</v>
      </c>
      <c r="C7" s="43" t="s">
        <v>121</v>
      </c>
      <c r="D7" s="44"/>
      <c r="E7" s="47" t="s">
        <v>3</v>
      </c>
      <c r="F7" s="47">
        <v>180</v>
      </c>
      <c r="G7" s="48"/>
      <c r="H7" s="48">
        <f>G7*0.23</f>
        <v>0</v>
      </c>
      <c r="I7" s="48">
        <v>2.43</v>
      </c>
      <c r="J7" s="48">
        <f>G7+H7</f>
        <v>0</v>
      </c>
      <c r="K7" s="48">
        <f>F7*J7</f>
        <v>0</v>
      </c>
    </row>
    <row r="8" spans="2:11" ht="24">
      <c r="B8" s="112">
        <v>2</v>
      </c>
      <c r="C8" s="43" t="s">
        <v>120</v>
      </c>
      <c r="D8" s="44"/>
      <c r="E8" s="47" t="s">
        <v>3</v>
      </c>
      <c r="F8" s="47">
        <v>100</v>
      </c>
      <c r="G8" s="48"/>
      <c r="H8" s="48">
        <f aca="true" t="shared" si="0" ref="H8:H71">G8*0.23</f>
        <v>0</v>
      </c>
      <c r="I8" s="48">
        <v>3.43</v>
      </c>
      <c r="J8" s="48">
        <f aca="true" t="shared" si="1" ref="J8:J71">G8+H8</f>
        <v>0</v>
      </c>
      <c r="K8" s="48">
        <f aca="true" t="shared" si="2" ref="K8:K71">F8*J8</f>
        <v>0</v>
      </c>
    </row>
    <row r="9" spans="2:11" ht="12.75">
      <c r="B9" s="112">
        <v>3</v>
      </c>
      <c r="C9" s="43" t="s">
        <v>164</v>
      </c>
      <c r="D9" s="44"/>
      <c r="E9" s="47" t="s">
        <v>3</v>
      </c>
      <c r="F9" s="47">
        <v>20</v>
      </c>
      <c r="G9" s="48"/>
      <c r="H9" s="48">
        <f t="shared" si="0"/>
        <v>0</v>
      </c>
      <c r="I9" s="48">
        <v>4.43</v>
      </c>
      <c r="J9" s="48">
        <f t="shared" si="1"/>
        <v>0</v>
      </c>
      <c r="K9" s="48">
        <f t="shared" si="2"/>
        <v>0</v>
      </c>
    </row>
    <row r="10" spans="2:11" ht="24">
      <c r="B10" s="112">
        <v>4</v>
      </c>
      <c r="C10" s="43" t="s">
        <v>74</v>
      </c>
      <c r="D10" s="44"/>
      <c r="E10" s="47" t="s">
        <v>3</v>
      </c>
      <c r="F10" s="47">
        <v>50</v>
      </c>
      <c r="G10" s="48"/>
      <c r="H10" s="48">
        <f t="shared" si="0"/>
        <v>0</v>
      </c>
      <c r="I10" s="48">
        <v>5.43</v>
      </c>
      <c r="J10" s="48">
        <f t="shared" si="1"/>
        <v>0</v>
      </c>
      <c r="K10" s="48">
        <f t="shared" si="2"/>
        <v>0</v>
      </c>
    </row>
    <row r="11" spans="2:11" ht="15" customHeight="1">
      <c r="B11" s="112">
        <v>5</v>
      </c>
      <c r="C11" s="43" t="s">
        <v>47</v>
      </c>
      <c r="D11" s="44"/>
      <c r="E11" s="47" t="s">
        <v>5</v>
      </c>
      <c r="F11" s="47">
        <v>30</v>
      </c>
      <c r="G11" s="48"/>
      <c r="H11" s="48">
        <f t="shared" si="0"/>
        <v>0</v>
      </c>
      <c r="I11" s="48">
        <v>6.43</v>
      </c>
      <c r="J11" s="48">
        <f t="shared" si="1"/>
        <v>0</v>
      </c>
      <c r="K11" s="48">
        <f t="shared" si="2"/>
        <v>0</v>
      </c>
    </row>
    <row r="12" spans="2:11" ht="24">
      <c r="B12" s="112">
        <v>6</v>
      </c>
      <c r="C12" s="43" t="s">
        <v>39</v>
      </c>
      <c r="D12" s="44"/>
      <c r="E12" s="47" t="s">
        <v>3</v>
      </c>
      <c r="F12" s="47">
        <v>60</v>
      </c>
      <c r="G12" s="48"/>
      <c r="H12" s="48">
        <f t="shared" si="0"/>
        <v>0</v>
      </c>
      <c r="I12" s="48">
        <v>7.43</v>
      </c>
      <c r="J12" s="48">
        <f t="shared" si="1"/>
        <v>0</v>
      </c>
      <c r="K12" s="48">
        <f t="shared" si="2"/>
        <v>0</v>
      </c>
    </row>
    <row r="13" spans="2:11" ht="36">
      <c r="B13" s="112">
        <v>7</v>
      </c>
      <c r="C13" s="43" t="s">
        <v>119</v>
      </c>
      <c r="D13" s="44"/>
      <c r="E13" s="47" t="s">
        <v>3</v>
      </c>
      <c r="F13" s="47">
        <v>250</v>
      </c>
      <c r="G13" s="48"/>
      <c r="H13" s="48">
        <f t="shared" si="0"/>
        <v>0</v>
      </c>
      <c r="I13" s="48">
        <v>8.43</v>
      </c>
      <c r="J13" s="48">
        <f t="shared" si="1"/>
        <v>0</v>
      </c>
      <c r="K13" s="48">
        <f t="shared" si="2"/>
        <v>0</v>
      </c>
    </row>
    <row r="14" spans="2:11" ht="36">
      <c r="B14" s="112">
        <v>8</v>
      </c>
      <c r="C14" s="43" t="s">
        <v>118</v>
      </c>
      <c r="D14" s="44"/>
      <c r="E14" s="47" t="s">
        <v>3</v>
      </c>
      <c r="F14" s="47">
        <v>150</v>
      </c>
      <c r="G14" s="48"/>
      <c r="H14" s="48">
        <f t="shared" si="0"/>
        <v>0</v>
      </c>
      <c r="I14" s="48">
        <v>9.43</v>
      </c>
      <c r="J14" s="48">
        <f t="shared" si="1"/>
        <v>0</v>
      </c>
      <c r="K14" s="48">
        <f t="shared" si="2"/>
        <v>0</v>
      </c>
    </row>
    <row r="15" spans="2:11" ht="36">
      <c r="B15" s="112">
        <v>9</v>
      </c>
      <c r="C15" s="43" t="s">
        <v>117</v>
      </c>
      <c r="D15" s="44"/>
      <c r="E15" s="47" t="s">
        <v>3</v>
      </c>
      <c r="F15" s="47">
        <v>250</v>
      </c>
      <c r="G15" s="48"/>
      <c r="H15" s="48">
        <f t="shared" si="0"/>
        <v>0</v>
      </c>
      <c r="I15" s="48">
        <v>10.43</v>
      </c>
      <c r="J15" s="48">
        <f t="shared" si="1"/>
        <v>0</v>
      </c>
      <c r="K15" s="48">
        <f t="shared" si="2"/>
        <v>0</v>
      </c>
    </row>
    <row r="16" spans="2:11" ht="36">
      <c r="B16" s="112">
        <v>10</v>
      </c>
      <c r="C16" s="43" t="s">
        <v>116</v>
      </c>
      <c r="D16" s="44"/>
      <c r="E16" s="47" t="s">
        <v>3</v>
      </c>
      <c r="F16" s="47">
        <v>150</v>
      </c>
      <c r="G16" s="48"/>
      <c r="H16" s="48">
        <f t="shared" si="0"/>
        <v>0</v>
      </c>
      <c r="I16" s="48">
        <v>11.43</v>
      </c>
      <c r="J16" s="48">
        <f t="shared" si="1"/>
        <v>0</v>
      </c>
      <c r="K16" s="48">
        <f t="shared" si="2"/>
        <v>0</v>
      </c>
    </row>
    <row r="17" spans="2:11" ht="48">
      <c r="B17" s="112">
        <v>11</v>
      </c>
      <c r="C17" s="43" t="s">
        <v>137</v>
      </c>
      <c r="D17" s="44"/>
      <c r="E17" s="47" t="s">
        <v>3</v>
      </c>
      <c r="F17" s="47">
        <v>120</v>
      </c>
      <c r="G17" s="48"/>
      <c r="H17" s="48">
        <f t="shared" si="0"/>
        <v>0</v>
      </c>
      <c r="I17" s="48">
        <v>12.43</v>
      </c>
      <c r="J17" s="48">
        <f t="shared" si="1"/>
        <v>0</v>
      </c>
      <c r="K17" s="48">
        <f t="shared" si="2"/>
        <v>0</v>
      </c>
    </row>
    <row r="18" spans="2:11" ht="48">
      <c r="B18" s="112">
        <v>12</v>
      </c>
      <c r="C18" s="43" t="s">
        <v>138</v>
      </c>
      <c r="D18" s="44"/>
      <c r="E18" s="47" t="s">
        <v>3</v>
      </c>
      <c r="F18" s="47">
        <v>120</v>
      </c>
      <c r="G18" s="48"/>
      <c r="H18" s="48">
        <f t="shared" si="0"/>
        <v>0</v>
      </c>
      <c r="I18" s="48">
        <v>13.43</v>
      </c>
      <c r="J18" s="48">
        <f t="shared" si="1"/>
        <v>0</v>
      </c>
      <c r="K18" s="48">
        <f t="shared" si="2"/>
        <v>0</v>
      </c>
    </row>
    <row r="19" spans="2:11" ht="36">
      <c r="B19" s="112">
        <v>13</v>
      </c>
      <c r="C19" s="43" t="s">
        <v>139</v>
      </c>
      <c r="D19" s="44"/>
      <c r="E19" s="47" t="s">
        <v>3</v>
      </c>
      <c r="F19" s="47">
        <v>120</v>
      </c>
      <c r="G19" s="48"/>
      <c r="H19" s="48">
        <f t="shared" si="0"/>
        <v>0</v>
      </c>
      <c r="I19" s="48">
        <v>14.43</v>
      </c>
      <c r="J19" s="48">
        <f t="shared" si="1"/>
        <v>0</v>
      </c>
      <c r="K19" s="48">
        <f t="shared" si="2"/>
        <v>0</v>
      </c>
    </row>
    <row r="20" spans="2:11" ht="51">
      <c r="B20" s="112">
        <v>14</v>
      </c>
      <c r="C20" s="44" t="s">
        <v>140</v>
      </c>
      <c r="D20" s="44"/>
      <c r="E20" s="47" t="s">
        <v>3</v>
      </c>
      <c r="F20" s="47">
        <v>120</v>
      </c>
      <c r="G20" s="48"/>
      <c r="H20" s="48">
        <f t="shared" si="0"/>
        <v>0</v>
      </c>
      <c r="I20" s="48">
        <v>15.43</v>
      </c>
      <c r="J20" s="48">
        <f t="shared" si="1"/>
        <v>0</v>
      </c>
      <c r="K20" s="48">
        <f t="shared" si="2"/>
        <v>0</v>
      </c>
    </row>
    <row r="21" spans="2:11" ht="48">
      <c r="B21" s="112">
        <v>15</v>
      </c>
      <c r="C21" s="43" t="s">
        <v>190</v>
      </c>
      <c r="D21" s="43"/>
      <c r="E21" s="47" t="s">
        <v>3</v>
      </c>
      <c r="F21" s="47">
        <v>20</v>
      </c>
      <c r="G21" s="48"/>
      <c r="H21" s="48">
        <f t="shared" si="0"/>
        <v>0</v>
      </c>
      <c r="I21" s="48">
        <v>16.43</v>
      </c>
      <c r="J21" s="48">
        <f t="shared" si="1"/>
        <v>0</v>
      </c>
      <c r="K21" s="48">
        <f t="shared" si="2"/>
        <v>0</v>
      </c>
    </row>
    <row r="22" spans="2:11" ht="60">
      <c r="B22" s="112">
        <v>16</v>
      </c>
      <c r="C22" s="43" t="s">
        <v>124</v>
      </c>
      <c r="D22" s="43"/>
      <c r="E22" s="47" t="s">
        <v>3</v>
      </c>
      <c r="F22" s="47">
        <v>70</v>
      </c>
      <c r="G22" s="48"/>
      <c r="H22" s="48">
        <f t="shared" si="0"/>
        <v>0</v>
      </c>
      <c r="I22" s="48">
        <v>17.43</v>
      </c>
      <c r="J22" s="48">
        <f t="shared" si="1"/>
        <v>0</v>
      </c>
      <c r="K22" s="48">
        <f t="shared" si="2"/>
        <v>0</v>
      </c>
    </row>
    <row r="23" spans="2:11" ht="60">
      <c r="B23" s="112">
        <v>17</v>
      </c>
      <c r="C23" s="43" t="s">
        <v>125</v>
      </c>
      <c r="D23" s="43"/>
      <c r="E23" s="47" t="s">
        <v>3</v>
      </c>
      <c r="F23" s="47">
        <v>70</v>
      </c>
      <c r="G23" s="48"/>
      <c r="H23" s="48">
        <f t="shared" si="0"/>
        <v>0</v>
      </c>
      <c r="I23" s="48">
        <v>18.43</v>
      </c>
      <c r="J23" s="48">
        <f t="shared" si="1"/>
        <v>0</v>
      </c>
      <c r="K23" s="48">
        <f t="shared" si="2"/>
        <v>0</v>
      </c>
    </row>
    <row r="24" spans="2:11" ht="24">
      <c r="B24" s="112">
        <v>18</v>
      </c>
      <c r="C24" s="43" t="s">
        <v>115</v>
      </c>
      <c r="D24" s="43"/>
      <c r="E24" s="47" t="s">
        <v>3</v>
      </c>
      <c r="F24" s="47">
        <v>20</v>
      </c>
      <c r="G24" s="48"/>
      <c r="H24" s="48">
        <f t="shared" si="0"/>
        <v>0</v>
      </c>
      <c r="I24" s="48">
        <v>19.43</v>
      </c>
      <c r="J24" s="48">
        <f t="shared" si="1"/>
        <v>0</v>
      </c>
      <c r="K24" s="48">
        <f t="shared" si="2"/>
        <v>0</v>
      </c>
    </row>
    <row r="25" spans="2:11" ht="24">
      <c r="B25" s="112">
        <v>19</v>
      </c>
      <c r="C25" s="43" t="s">
        <v>85</v>
      </c>
      <c r="D25" s="49"/>
      <c r="E25" s="50" t="s">
        <v>3</v>
      </c>
      <c r="F25" s="50">
        <v>15</v>
      </c>
      <c r="G25" s="48"/>
      <c r="H25" s="48">
        <f t="shared" si="0"/>
        <v>0</v>
      </c>
      <c r="I25" s="48">
        <v>20.43</v>
      </c>
      <c r="J25" s="48">
        <f t="shared" si="1"/>
        <v>0</v>
      </c>
      <c r="K25" s="48">
        <f t="shared" si="2"/>
        <v>0</v>
      </c>
    </row>
    <row r="26" spans="2:11" ht="24">
      <c r="B26" s="112">
        <v>20</v>
      </c>
      <c r="C26" s="43" t="s">
        <v>86</v>
      </c>
      <c r="D26" s="49"/>
      <c r="E26" s="50" t="s">
        <v>5</v>
      </c>
      <c r="F26" s="50">
        <v>15</v>
      </c>
      <c r="G26" s="48"/>
      <c r="H26" s="48">
        <f t="shared" si="0"/>
        <v>0</v>
      </c>
      <c r="I26" s="48">
        <v>21.43</v>
      </c>
      <c r="J26" s="48">
        <f t="shared" si="1"/>
        <v>0</v>
      </c>
      <c r="K26" s="48">
        <f t="shared" si="2"/>
        <v>0</v>
      </c>
    </row>
    <row r="27" spans="2:11" ht="24">
      <c r="B27" s="112">
        <v>21</v>
      </c>
      <c r="C27" s="43" t="s">
        <v>54</v>
      </c>
      <c r="D27" s="43"/>
      <c r="E27" s="47" t="s">
        <v>25</v>
      </c>
      <c r="F27" s="47">
        <v>10</v>
      </c>
      <c r="G27" s="48"/>
      <c r="H27" s="48">
        <f t="shared" si="0"/>
        <v>0</v>
      </c>
      <c r="I27" s="48">
        <v>22.43</v>
      </c>
      <c r="J27" s="48">
        <f t="shared" si="1"/>
        <v>0</v>
      </c>
      <c r="K27" s="48">
        <f t="shared" si="2"/>
        <v>0</v>
      </c>
    </row>
    <row r="28" spans="2:11" ht="60">
      <c r="B28" s="112">
        <v>22</v>
      </c>
      <c r="C28" s="43" t="s">
        <v>69</v>
      </c>
      <c r="D28" s="43"/>
      <c r="E28" s="47" t="s">
        <v>3</v>
      </c>
      <c r="F28" s="47">
        <v>60</v>
      </c>
      <c r="G28" s="48"/>
      <c r="H28" s="48">
        <f t="shared" si="0"/>
        <v>0</v>
      </c>
      <c r="I28" s="48">
        <v>23.43</v>
      </c>
      <c r="J28" s="48">
        <f t="shared" si="1"/>
        <v>0</v>
      </c>
      <c r="K28" s="48">
        <f t="shared" si="2"/>
        <v>0</v>
      </c>
    </row>
    <row r="29" spans="2:11" ht="12.75">
      <c r="B29" s="112">
        <v>23</v>
      </c>
      <c r="C29" s="43" t="s">
        <v>114</v>
      </c>
      <c r="D29" s="43"/>
      <c r="E29" s="47" t="s">
        <v>25</v>
      </c>
      <c r="F29" s="47">
        <v>4</v>
      </c>
      <c r="G29" s="48"/>
      <c r="H29" s="48">
        <f t="shared" si="0"/>
        <v>0</v>
      </c>
      <c r="I29" s="48">
        <v>24.43</v>
      </c>
      <c r="J29" s="48">
        <f t="shared" si="1"/>
        <v>0</v>
      </c>
      <c r="K29" s="48">
        <f t="shared" si="2"/>
        <v>0</v>
      </c>
    </row>
    <row r="30" spans="2:11" ht="60">
      <c r="B30" s="112">
        <v>24</v>
      </c>
      <c r="C30" s="43" t="s">
        <v>113</v>
      </c>
      <c r="D30" s="43"/>
      <c r="E30" s="47" t="s">
        <v>5</v>
      </c>
      <c r="F30" s="47">
        <v>250</v>
      </c>
      <c r="G30" s="48"/>
      <c r="H30" s="48">
        <f t="shared" si="0"/>
        <v>0</v>
      </c>
      <c r="I30" s="48">
        <v>25.43</v>
      </c>
      <c r="J30" s="48">
        <f t="shared" si="1"/>
        <v>0</v>
      </c>
      <c r="K30" s="48">
        <f t="shared" si="2"/>
        <v>0</v>
      </c>
    </row>
    <row r="31" spans="2:11" ht="12.75">
      <c r="B31" s="112">
        <v>25</v>
      </c>
      <c r="C31" s="43" t="s">
        <v>26</v>
      </c>
      <c r="D31" s="43"/>
      <c r="E31" s="47" t="s">
        <v>3</v>
      </c>
      <c r="F31" s="51">
        <v>2000</v>
      </c>
      <c r="G31" s="48"/>
      <c r="H31" s="48">
        <f t="shared" si="0"/>
        <v>0</v>
      </c>
      <c r="I31" s="48">
        <v>26.43</v>
      </c>
      <c r="J31" s="48">
        <f t="shared" si="1"/>
        <v>0</v>
      </c>
      <c r="K31" s="48">
        <f t="shared" si="2"/>
        <v>0</v>
      </c>
    </row>
    <row r="32" spans="2:11" ht="12.75">
      <c r="B32" s="112">
        <v>26</v>
      </c>
      <c r="C32" s="43" t="s">
        <v>27</v>
      </c>
      <c r="D32" s="43"/>
      <c r="E32" s="47" t="s">
        <v>3</v>
      </c>
      <c r="F32" s="51">
        <v>1000</v>
      </c>
      <c r="G32" s="48"/>
      <c r="H32" s="48">
        <f t="shared" si="0"/>
        <v>0</v>
      </c>
      <c r="I32" s="48">
        <v>27.43</v>
      </c>
      <c r="J32" s="48">
        <f t="shared" si="1"/>
        <v>0</v>
      </c>
      <c r="K32" s="48">
        <f t="shared" si="2"/>
        <v>0</v>
      </c>
    </row>
    <row r="33" spans="2:11" ht="12.75">
      <c r="B33" s="112">
        <v>27</v>
      </c>
      <c r="C33" s="43" t="s">
        <v>165</v>
      </c>
      <c r="D33" s="43"/>
      <c r="E33" s="47" t="s">
        <v>3</v>
      </c>
      <c r="F33" s="51">
        <v>1000</v>
      </c>
      <c r="G33" s="48"/>
      <c r="H33" s="48">
        <f t="shared" si="0"/>
        <v>0</v>
      </c>
      <c r="I33" s="48">
        <v>28.43</v>
      </c>
      <c r="J33" s="48">
        <f t="shared" si="1"/>
        <v>0</v>
      </c>
      <c r="K33" s="48">
        <f t="shared" si="2"/>
        <v>0</v>
      </c>
    </row>
    <row r="34" spans="2:11" ht="12.75">
      <c r="B34" s="112">
        <v>28</v>
      </c>
      <c r="C34" s="43" t="s">
        <v>169</v>
      </c>
      <c r="D34" s="43"/>
      <c r="E34" s="47" t="s">
        <v>3</v>
      </c>
      <c r="F34" s="51">
        <v>1000</v>
      </c>
      <c r="G34" s="48"/>
      <c r="H34" s="48">
        <f t="shared" si="0"/>
        <v>0</v>
      </c>
      <c r="I34" s="48">
        <v>29.43</v>
      </c>
      <c r="J34" s="48">
        <f t="shared" si="1"/>
        <v>0</v>
      </c>
      <c r="K34" s="48">
        <f t="shared" si="2"/>
        <v>0</v>
      </c>
    </row>
    <row r="35" spans="2:11" ht="12.75">
      <c r="B35" s="112">
        <v>29</v>
      </c>
      <c r="C35" s="43" t="s">
        <v>168</v>
      </c>
      <c r="D35" s="43"/>
      <c r="E35" s="47" t="s">
        <v>3</v>
      </c>
      <c r="F35" s="51">
        <v>1000</v>
      </c>
      <c r="G35" s="48"/>
      <c r="H35" s="48">
        <f t="shared" si="0"/>
        <v>0</v>
      </c>
      <c r="I35" s="48">
        <v>30.43</v>
      </c>
      <c r="J35" s="48">
        <f t="shared" si="1"/>
        <v>0</v>
      </c>
      <c r="K35" s="48">
        <f t="shared" si="2"/>
        <v>0</v>
      </c>
    </row>
    <row r="36" spans="2:11" ht="12.75">
      <c r="B36" s="112">
        <v>30</v>
      </c>
      <c r="C36" s="43" t="s">
        <v>51</v>
      </c>
      <c r="D36" s="43"/>
      <c r="E36" s="47" t="s">
        <v>3</v>
      </c>
      <c r="F36" s="51">
        <v>1500</v>
      </c>
      <c r="G36" s="48"/>
      <c r="H36" s="48">
        <f t="shared" si="0"/>
        <v>0</v>
      </c>
      <c r="I36" s="48">
        <v>31.43</v>
      </c>
      <c r="J36" s="48">
        <f t="shared" si="1"/>
        <v>0</v>
      </c>
      <c r="K36" s="48">
        <f t="shared" si="2"/>
        <v>0</v>
      </c>
    </row>
    <row r="37" spans="2:11" ht="12.75">
      <c r="B37" s="112">
        <v>31</v>
      </c>
      <c r="C37" s="43" t="s">
        <v>50</v>
      </c>
      <c r="D37" s="43"/>
      <c r="E37" s="47" t="s">
        <v>3</v>
      </c>
      <c r="F37" s="51">
        <v>4500</v>
      </c>
      <c r="G37" s="48"/>
      <c r="H37" s="48">
        <f t="shared" si="0"/>
        <v>0</v>
      </c>
      <c r="I37" s="48">
        <v>32.43</v>
      </c>
      <c r="J37" s="48">
        <f t="shared" si="1"/>
        <v>0</v>
      </c>
      <c r="K37" s="48">
        <f t="shared" si="2"/>
        <v>0</v>
      </c>
    </row>
    <row r="38" spans="2:11" ht="24">
      <c r="B38" s="112">
        <v>32</v>
      </c>
      <c r="C38" s="43" t="s">
        <v>177</v>
      </c>
      <c r="D38" s="43"/>
      <c r="E38" s="47" t="s">
        <v>3</v>
      </c>
      <c r="F38" s="47">
        <v>300</v>
      </c>
      <c r="G38" s="48"/>
      <c r="H38" s="48">
        <f t="shared" si="0"/>
        <v>0</v>
      </c>
      <c r="I38" s="48">
        <v>33.43</v>
      </c>
      <c r="J38" s="48">
        <f t="shared" si="1"/>
        <v>0</v>
      </c>
      <c r="K38" s="48">
        <f t="shared" si="2"/>
        <v>0</v>
      </c>
    </row>
    <row r="39" spans="2:11" ht="24">
      <c r="B39" s="112">
        <v>33</v>
      </c>
      <c r="C39" s="43" t="s">
        <v>178</v>
      </c>
      <c r="D39" s="43"/>
      <c r="E39" s="47" t="s">
        <v>3</v>
      </c>
      <c r="F39" s="47">
        <v>500</v>
      </c>
      <c r="G39" s="48"/>
      <c r="H39" s="48">
        <f t="shared" si="0"/>
        <v>0</v>
      </c>
      <c r="I39" s="48">
        <v>34.43</v>
      </c>
      <c r="J39" s="48">
        <f t="shared" si="1"/>
        <v>0</v>
      </c>
      <c r="K39" s="48">
        <f t="shared" si="2"/>
        <v>0</v>
      </c>
    </row>
    <row r="40" spans="2:11" ht="24">
      <c r="B40" s="112">
        <v>34</v>
      </c>
      <c r="C40" s="43" t="s">
        <v>179</v>
      </c>
      <c r="D40" s="43"/>
      <c r="E40" s="47" t="s">
        <v>3</v>
      </c>
      <c r="F40" s="47">
        <v>500</v>
      </c>
      <c r="G40" s="48"/>
      <c r="H40" s="48">
        <f t="shared" si="0"/>
        <v>0</v>
      </c>
      <c r="I40" s="48">
        <v>35.43</v>
      </c>
      <c r="J40" s="48">
        <f t="shared" si="1"/>
        <v>0</v>
      </c>
      <c r="K40" s="48">
        <f t="shared" si="2"/>
        <v>0</v>
      </c>
    </row>
    <row r="41" spans="2:11" ht="12.75">
      <c r="B41" s="112">
        <v>35</v>
      </c>
      <c r="C41" s="43" t="s">
        <v>166</v>
      </c>
      <c r="D41" s="43"/>
      <c r="E41" s="47" t="s">
        <v>3</v>
      </c>
      <c r="F41" s="51">
        <v>1000</v>
      </c>
      <c r="G41" s="48"/>
      <c r="H41" s="48">
        <f t="shared" si="0"/>
        <v>0</v>
      </c>
      <c r="I41" s="48">
        <v>36.43</v>
      </c>
      <c r="J41" s="48">
        <f t="shared" si="1"/>
        <v>0</v>
      </c>
      <c r="K41" s="48">
        <f t="shared" si="2"/>
        <v>0</v>
      </c>
    </row>
    <row r="42" spans="2:11" ht="12.75">
      <c r="B42" s="112">
        <v>36</v>
      </c>
      <c r="C42" s="43" t="s">
        <v>167</v>
      </c>
      <c r="D42" s="43"/>
      <c r="E42" s="47" t="s">
        <v>3</v>
      </c>
      <c r="F42" s="51">
        <v>1000</v>
      </c>
      <c r="G42" s="48"/>
      <c r="H42" s="48">
        <f t="shared" si="0"/>
        <v>0</v>
      </c>
      <c r="I42" s="48">
        <v>37.43</v>
      </c>
      <c r="J42" s="48">
        <f t="shared" si="1"/>
        <v>0</v>
      </c>
      <c r="K42" s="48">
        <f t="shared" si="2"/>
        <v>0</v>
      </c>
    </row>
    <row r="43" spans="2:11" ht="12.75">
      <c r="B43" s="112">
        <v>37</v>
      </c>
      <c r="C43" s="43" t="s">
        <v>101</v>
      </c>
      <c r="D43" s="43"/>
      <c r="E43" s="47" t="s">
        <v>3</v>
      </c>
      <c r="F43" s="51">
        <v>1000</v>
      </c>
      <c r="G43" s="48"/>
      <c r="H43" s="48">
        <f t="shared" si="0"/>
        <v>0</v>
      </c>
      <c r="I43" s="48">
        <v>38.43</v>
      </c>
      <c r="J43" s="48">
        <f t="shared" si="1"/>
        <v>0</v>
      </c>
      <c r="K43" s="48">
        <f t="shared" si="2"/>
        <v>0</v>
      </c>
    </row>
    <row r="44" spans="2:11" ht="12.75">
      <c r="B44" s="112">
        <v>38</v>
      </c>
      <c r="C44" s="43" t="s">
        <v>205</v>
      </c>
      <c r="D44" s="43"/>
      <c r="E44" s="47" t="s">
        <v>3</v>
      </c>
      <c r="F44" s="51">
        <v>70000</v>
      </c>
      <c r="G44" s="48"/>
      <c r="H44" s="48">
        <f t="shared" si="0"/>
        <v>0</v>
      </c>
      <c r="I44" s="48">
        <v>39.43</v>
      </c>
      <c r="J44" s="48">
        <f t="shared" si="1"/>
        <v>0</v>
      </c>
      <c r="K44" s="48">
        <f t="shared" si="2"/>
        <v>0</v>
      </c>
    </row>
    <row r="45" spans="2:11" ht="28.5" customHeight="1">
      <c r="B45" s="112">
        <v>39</v>
      </c>
      <c r="C45" s="43" t="s">
        <v>131</v>
      </c>
      <c r="D45" s="43"/>
      <c r="E45" s="47" t="s">
        <v>3</v>
      </c>
      <c r="F45" s="47">
        <v>100</v>
      </c>
      <c r="G45" s="48"/>
      <c r="H45" s="48">
        <f t="shared" si="0"/>
        <v>0</v>
      </c>
      <c r="I45" s="48">
        <v>40.43</v>
      </c>
      <c r="J45" s="48">
        <f t="shared" si="1"/>
        <v>0</v>
      </c>
      <c r="K45" s="48">
        <f t="shared" si="2"/>
        <v>0</v>
      </c>
    </row>
    <row r="46" spans="2:11" ht="25.5">
      <c r="B46" s="112">
        <v>40</v>
      </c>
      <c r="C46" s="44" t="s">
        <v>204</v>
      </c>
      <c r="D46" s="44"/>
      <c r="E46" s="52" t="s">
        <v>5</v>
      </c>
      <c r="F46" s="52">
        <v>100</v>
      </c>
      <c r="G46" s="48"/>
      <c r="H46" s="48">
        <f t="shared" si="0"/>
        <v>0</v>
      </c>
      <c r="I46" s="48">
        <v>41.43</v>
      </c>
      <c r="J46" s="48">
        <f t="shared" si="1"/>
        <v>0</v>
      </c>
      <c r="K46" s="48">
        <f t="shared" si="2"/>
        <v>0</v>
      </c>
    </row>
    <row r="47" spans="2:11" ht="30" customHeight="1">
      <c r="B47" s="112">
        <v>41</v>
      </c>
      <c r="C47" s="44" t="s">
        <v>203</v>
      </c>
      <c r="D47" s="44"/>
      <c r="E47" s="52" t="s">
        <v>5</v>
      </c>
      <c r="F47" s="52">
        <v>100</v>
      </c>
      <c r="G47" s="48"/>
      <c r="H47" s="48">
        <f t="shared" si="0"/>
        <v>0</v>
      </c>
      <c r="I47" s="48">
        <v>42.43</v>
      </c>
      <c r="J47" s="48">
        <f t="shared" si="1"/>
        <v>0</v>
      </c>
      <c r="K47" s="48">
        <f t="shared" si="2"/>
        <v>0</v>
      </c>
    </row>
    <row r="48" spans="2:11" ht="12.75">
      <c r="B48" s="112">
        <v>42</v>
      </c>
      <c r="C48" s="43" t="s">
        <v>29</v>
      </c>
      <c r="D48" s="43"/>
      <c r="E48" s="47" t="s">
        <v>25</v>
      </c>
      <c r="F48" s="47">
        <v>60</v>
      </c>
      <c r="G48" s="48"/>
      <c r="H48" s="48">
        <f t="shared" si="0"/>
        <v>0</v>
      </c>
      <c r="I48" s="48">
        <v>43.43</v>
      </c>
      <c r="J48" s="48">
        <f t="shared" si="1"/>
        <v>0</v>
      </c>
      <c r="K48" s="48">
        <f t="shared" si="2"/>
        <v>0</v>
      </c>
    </row>
    <row r="49" spans="2:11" ht="12.75">
      <c r="B49" s="112">
        <v>43</v>
      </c>
      <c r="C49" s="43" t="s">
        <v>28</v>
      </c>
      <c r="D49" s="43"/>
      <c r="E49" s="47" t="s">
        <v>25</v>
      </c>
      <c r="F49" s="47">
        <v>200</v>
      </c>
      <c r="G49" s="48"/>
      <c r="H49" s="48">
        <f t="shared" si="0"/>
        <v>0</v>
      </c>
      <c r="I49" s="48">
        <v>44.43</v>
      </c>
      <c r="J49" s="48">
        <f t="shared" si="1"/>
        <v>0</v>
      </c>
      <c r="K49" s="48">
        <f t="shared" si="2"/>
        <v>0</v>
      </c>
    </row>
    <row r="50" spans="2:11" ht="12.75">
      <c r="B50" s="112">
        <v>44</v>
      </c>
      <c r="C50" s="43" t="s">
        <v>134</v>
      </c>
      <c r="D50" s="43"/>
      <c r="E50" s="47" t="s">
        <v>25</v>
      </c>
      <c r="F50" s="47">
        <v>3</v>
      </c>
      <c r="G50" s="48"/>
      <c r="H50" s="48">
        <f t="shared" si="0"/>
        <v>0</v>
      </c>
      <c r="I50" s="48">
        <v>45.43</v>
      </c>
      <c r="J50" s="48">
        <f t="shared" si="1"/>
        <v>0</v>
      </c>
      <c r="K50" s="48">
        <f t="shared" si="2"/>
        <v>0</v>
      </c>
    </row>
    <row r="51" spans="2:11" ht="12.75">
      <c r="B51" s="112">
        <v>45</v>
      </c>
      <c r="C51" s="43" t="s">
        <v>112</v>
      </c>
      <c r="D51" s="43"/>
      <c r="E51" s="47" t="s">
        <v>3</v>
      </c>
      <c r="F51" s="47">
        <v>20</v>
      </c>
      <c r="G51" s="48"/>
      <c r="H51" s="48">
        <f t="shared" si="0"/>
        <v>0</v>
      </c>
      <c r="I51" s="48">
        <v>46.43</v>
      </c>
      <c r="J51" s="48">
        <f t="shared" si="1"/>
        <v>0</v>
      </c>
      <c r="K51" s="48">
        <f t="shared" si="2"/>
        <v>0</v>
      </c>
    </row>
    <row r="52" spans="2:11" ht="12.75">
      <c r="B52" s="112">
        <v>46</v>
      </c>
      <c r="C52" s="43" t="s">
        <v>111</v>
      </c>
      <c r="D52" s="43"/>
      <c r="E52" s="47" t="s">
        <v>3</v>
      </c>
      <c r="F52" s="47">
        <v>20</v>
      </c>
      <c r="G52" s="48"/>
      <c r="H52" s="48">
        <f t="shared" si="0"/>
        <v>0</v>
      </c>
      <c r="I52" s="48">
        <v>47.43</v>
      </c>
      <c r="J52" s="48">
        <f t="shared" si="1"/>
        <v>0</v>
      </c>
      <c r="K52" s="48">
        <f t="shared" si="2"/>
        <v>0</v>
      </c>
    </row>
    <row r="53" spans="2:11" ht="12.75">
      <c r="B53" s="112">
        <v>47</v>
      </c>
      <c r="C53" s="43" t="s">
        <v>170</v>
      </c>
      <c r="D53" s="43"/>
      <c r="E53" s="47" t="s">
        <v>3</v>
      </c>
      <c r="F53" s="47">
        <v>10</v>
      </c>
      <c r="G53" s="48"/>
      <c r="H53" s="48">
        <f t="shared" si="0"/>
        <v>0</v>
      </c>
      <c r="I53" s="48">
        <v>48.43</v>
      </c>
      <c r="J53" s="48">
        <f t="shared" si="1"/>
        <v>0</v>
      </c>
      <c r="K53" s="48">
        <f t="shared" si="2"/>
        <v>0</v>
      </c>
    </row>
    <row r="54" spans="2:11" ht="12.75">
      <c r="B54" s="112">
        <v>48</v>
      </c>
      <c r="C54" s="43" t="s">
        <v>133</v>
      </c>
      <c r="D54" s="43"/>
      <c r="E54" s="47" t="s">
        <v>191</v>
      </c>
      <c r="F54" s="47">
        <v>20</v>
      </c>
      <c r="G54" s="48"/>
      <c r="H54" s="48">
        <f t="shared" si="0"/>
        <v>0</v>
      </c>
      <c r="I54" s="48">
        <v>49.43</v>
      </c>
      <c r="J54" s="48">
        <f t="shared" si="1"/>
        <v>0</v>
      </c>
      <c r="K54" s="48">
        <f t="shared" si="2"/>
        <v>0</v>
      </c>
    </row>
    <row r="55" spans="2:11" ht="48">
      <c r="B55" s="112">
        <v>49</v>
      </c>
      <c r="C55" s="43" t="s">
        <v>53</v>
      </c>
      <c r="D55" s="43"/>
      <c r="E55" s="47" t="s">
        <v>3</v>
      </c>
      <c r="F55" s="47">
        <v>10</v>
      </c>
      <c r="G55" s="48"/>
      <c r="H55" s="48">
        <f t="shared" si="0"/>
        <v>0</v>
      </c>
      <c r="I55" s="48">
        <v>50.43</v>
      </c>
      <c r="J55" s="48">
        <f t="shared" si="1"/>
        <v>0</v>
      </c>
      <c r="K55" s="48">
        <f t="shared" si="2"/>
        <v>0</v>
      </c>
    </row>
    <row r="56" spans="2:11" ht="24">
      <c r="B56" s="112">
        <v>50</v>
      </c>
      <c r="C56" s="43" t="s">
        <v>59</v>
      </c>
      <c r="D56" s="43"/>
      <c r="E56" s="47" t="s">
        <v>3</v>
      </c>
      <c r="F56" s="47">
        <v>50</v>
      </c>
      <c r="G56" s="48"/>
      <c r="H56" s="48">
        <f t="shared" si="0"/>
        <v>0</v>
      </c>
      <c r="I56" s="48">
        <v>51.43</v>
      </c>
      <c r="J56" s="48">
        <f t="shared" si="1"/>
        <v>0</v>
      </c>
      <c r="K56" s="48">
        <f t="shared" si="2"/>
        <v>0</v>
      </c>
    </row>
    <row r="57" spans="2:11" ht="42" customHeight="1">
      <c r="B57" s="112">
        <v>51</v>
      </c>
      <c r="C57" s="43" t="s">
        <v>171</v>
      </c>
      <c r="D57" s="43"/>
      <c r="E57" s="47" t="s">
        <v>3</v>
      </c>
      <c r="F57" s="47">
        <v>2</v>
      </c>
      <c r="G57" s="48"/>
      <c r="H57" s="48">
        <f t="shared" si="0"/>
        <v>0</v>
      </c>
      <c r="I57" s="48">
        <v>52.43</v>
      </c>
      <c r="J57" s="48">
        <f t="shared" si="1"/>
        <v>0</v>
      </c>
      <c r="K57" s="48">
        <f t="shared" si="2"/>
        <v>0</v>
      </c>
    </row>
    <row r="58" spans="2:11" ht="24">
      <c r="B58" s="112">
        <v>52</v>
      </c>
      <c r="C58" s="43" t="s">
        <v>61</v>
      </c>
      <c r="D58" s="43"/>
      <c r="E58" s="47" t="s">
        <v>3</v>
      </c>
      <c r="F58" s="47">
        <v>12</v>
      </c>
      <c r="G58" s="48"/>
      <c r="H58" s="48">
        <f t="shared" si="0"/>
        <v>0</v>
      </c>
      <c r="I58" s="48">
        <v>53.43</v>
      </c>
      <c r="J58" s="48">
        <f t="shared" si="1"/>
        <v>0</v>
      </c>
      <c r="K58" s="48">
        <f t="shared" si="2"/>
        <v>0</v>
      </c>
    </row>
    <row r="59" spans="2:11" ht="24">
      <c r="B59" s="112">
        <v>53</v>
      </c>
      <c r="C59" s="43" t="s">
        <v>60</v>
      </c>
      <c r="D59" s="43"/>
      <c r="E59" s="47" t="s">
        <v>3</v>
      </c>
      <c r="F59" s="47">
        <v>12</v>
      </c>
      <c r="G59" s="48"/>
      <c r="H59" s="48">
        <f t="shared" si="0"/>
        <v>0</v>
      </c>
      <c r="I59" s="48">
        <v>54.43</v>
      </c>
      <c r="J59" s="48">
        <f t="shared" si="1"/>
        <v>0</v>
      </c>
      <c r="K59" s="48">
        <f t="shared" si="2"/>
        <v>0</v>
      </c>
    </row>
    <row r="60" spans="2:11" ht="42" customHeight="1">
      <c r="B60" s="112">
        <v>54</v>
      </c>
      <c r="C60" s="43" t="s">
        <v>172</v>
      </c>
      <c r="D60" s="43"/>
      <c r="E60" s="47" t="s">
        <v>3</v>
      </c>
      <c r="F60" s="47">
        <v>2</v>
      </c>
      <c r="G60" s="48"/>
      <c r="H60" s="48">
        <f t="shared" si="0"/>
        <v>0</v>
      </c>
      <c r="I60" s="48">
        <v>55.43</v>
      </c>
      <c r="J60" s="48">
        <f t="shared" si="1"/>
        <v>0</v>
      </c>
      <c r="K60" s="48">
        <f t="shared" si="2"/>
        <v>0</v>
      </c>
    </row>
    <row r="61" spans="2:11" ht="12.75">
      <c r="B61" s="112">
        <v>55</v>
      </c>
      <c r="C61" s="43" t="s">
        <v>173</v>
      </c>
      <c r="D61" s="43"/>
      <c r="E61" s="47" t="s">
        <v>174</v>
      </c>
      <c r="F61" s="47">
        <v>3</v>
      </c>
      <c r="G61" s="48"/>
      <c r="H61" s="48">
        <f t="shared" si="0"/>
        <v>0</v>
      </c>
      <c r="I61" s="48">
        <v>56.43</v>
      </c>
      <c r="J61" s="48">
        <f t="shared" si="1"/>
        <v>0</v>
      </c>
      <c r="K61" s="48">
        <f t="shared" si="2"/>
        <v>0</v>
      </c>
    </row>
    <row r="62" spans="2:11" ht="24">
      <c r="B62" s="112">
        <v>56</v>
      </c>
      <c r="C62" s="43" t="s">
        <v>62</v>
      </c>
      <c r="D62" s="43"/>
      <c r="E62" s="47" t="s">
        <v>3</v>
      </c>
      <c r="F62" s="47">
        <v>12</v>
      </c>
      <c r="G62" s="48"/>
      <c r="H62" s="48">
        <f t="shared" si="0"/>
        <v>0</v>
      </c>
      <c r="I62" s="48">
        <v>57.43</v>
      </c>
      <c r="J62" s="48">
        <f t="shared" si="1"/>
        <v>0</v>
      </c>
      <c r="K62" s="48">
        <f t="shared" si="2"/>
        <v>0</v>
      </c>
    </row>
    <row r="63" spans="2:11" ht="24">
      <c r="B63" s="112">
        <v>57</v>
      </c>
      <c r="C63" s="43" t="s">
        <v>30</v>
      </c>
      <c r="D63" s="43"/>
      <c r="E63" s="47" t="s">
        <v>3</v>
      </c>
      <c r="F63" s="47">
        <v>100</v>
      </c>
      <c r="G63" s="48"/>
      <c r="H63" s="48">
        <f t="shared" si="0"/>
        <v>0</v>
      </c>
      <c r="I63" s="48">
        <v>58.43</v>
      </c>
      <c r="J63" s="48">
        <f t="shared" si="1"/>
        <v>0</v>
      </c>
      <c r="K63" s="48">
        <f t="shared" si="2"/>
        <v>0</v>
      </c>
    </row>
    <row r="64" spans="2:11" ht="24">
      <c r="B64" s="112">
        <v>58</v>
      </c>
      <c r="C64" s="43" t="s">
        <v>126</v>
      </c>
      <c r="D64" s="43"/>
      <c r="E64" s="47" t="s">
        <v>3</v>
      </c>
      <c r="F64" s="47">
        <v>100</v>
      </c>
      <c r="G64" s="48"/>
      <c r="H64" s="48">
        <f t="shared" si="0"/>
        <v>0</v>
      </c>
      <c r="I64" s="48">
        <v>59.43</v>
      </c>
      <c r="J64" s="48">
        <f t="shared" si="1"/>
        <v>0</v>
      </c>
      <c r="K64" s="48">
        <f t="shared" si="2"/>
        <v>0</v>
      </c>
    </row>
    <row r="65" spans="2:11" ht="24">
      <c r="B65" s="112">
        <v>59</v>
      </c>
      <c r="C65" s="43" t="s">
        <v>127</v>
      </c>
      <c r="D65" s="43"/>
      <c r="E65" s="47" t="s">
        <v>3</v>
      </c>
      <c r="F65" s="47">
        <v>100</v>
      </c>
      <c r="G65" s="48"/>
      <c r="H65" s="48">
        <f t="shared" si="0"/>
        <v>0</v>
      </c>
      <c r="I65" s="48">
        <v>60.43</v>
      </c>
      <c r="J65" s="48">
        <f t="shared" si="1"/>
        <v>0</v>
      </c>
      <c r="K65" s="48">
        <f t="shared" si="2"/>
        <v>0</v>
      </c>
    </row>
    <row r="66" spans="2:11" ht="48">
      <c r="B66" s="112">
        <v>60</v>
      </c>
      <c r="C66" s="43" t="s">
        <v>192</v>
      </c>
      <c r="D66" s="43"/>
      <c r="E66" s="47" t="s">
        <v>191</v>
      </c>
      <c r="F66" s="47">
        <v>30</v>
      </c>
      <c r="G66" s="48"/>
      <c r="H66" s="48">
        <f t="shared" si="0"/>
        <v>0</v>
      </c>
      <c r="I66" s="48">
        <v>61.43</v>
      </c>
      <c r="J66" s="48">
        <f t="shared" si="1"/>
        <v>0</v>
      </c>
      <c r="K66" s="48">
        <f t="shared" si="2"/>
        <v>0</v>
      </c>
    </row>
    <row r="67" spans="2:11" ht="48">
      <c r="B67" s="112">
        <v>61</v>
      </c>
      <c r="C67" s="43" t="s">
        <v>193</v>
      </c>
      <c r="D67" s="43"/>
      <c r="E67" s="47" t="s">
        <v>191</v>
      </c>
      <c r="F67" s="47">
        <v>20</v>
      </c>
      <c r="G67" s="48"/>
      <c r="H67" s="48">
        <f t="shared" si="0"/>
        <v>0</v>
      </c>
      <c r="I67" s="48">
        <v>62.43</v>
      </c>
      <c r="J67" s="48">
        <f t="shared" si="1"/>
        <v>0</v>
      </c>
      <c r="K67" s="48">
        <f t="shared" si="2"/>
        <v>0</v>
      </c>
    </row>
    <row r="68" spans="2:11" ht="60">
      <c r="B68" s="112">
        <v>62</v>
      </c>
      <c r="C68" s="43" t="s">
        <v>202</v>
      </c>
      <c r="D68" s="43"/>
      <c r="E68" s="47" t="s">
        <v>3</v>
      </c>
      <c r="F68" s="47">
        <v>20</v>
      </c>
      <c r="G68" s="48"/>
      <c r="H68" s="48">
        <f t="shared" si="0"/>
        <v>0</v>
      </c>
      <c r="I68" s="48">
        <v>63.43</v>
      </c>
      <c r="J68" s="48">
        <f t="shared" si="1"/>
        <v>0</v>
      </c>
      <c r="K68" s="48">
        <f t="shared" si="2"/>
        <v>0</v>
      </c>
    </row>
    <row r="69" spans="2:11" ht="12.75">
      <c r="B69" s="112">
        <v>63</v>
      </c>
      <c r="C69" s="43" t="s">
        <v>110</v>
      </c>
      <c r="D69" s="43"/>
      <c r="E69" s="47" t="s">
        <v>3</v>
      </c>
      <c r="F69" s="47">
        <v>10</v>
      </c>
      <c r="G69" s="48"/>
      <c r="H69" s="48">
        <f t="shared" si="0"/>
        <v>0</v>
      </c>
      <c r="I69" s="48">
        <v>64.43</v>
      </c>
      <c r="J69" s="48">
        <f t="shared" si="1"/>
        <v>0</v>
      </c>
      <c r="K69" s="48">
        <f t="shared" si="2"/>
        <v>0</v>
      </c>
    </row>
    <row r="70" spans="2:11" ht="12.75">
      <c r="B70" s="112">
        <v>64</v>
      </c>
      <c r="C70" s="43" t="s">
        <v>32</v>
      </c>
      <c r="D70" s="43"/>
      <c r="E70" s="47" t="s">
        <v>3</v>
      </c>
      <c r="F70" s="47">
        <v>10</v>
      </c>
      <c r="G70" s="48"/>
      <c r="H70" s="48">
        <f t="shared" si="0"/>
        <v>0</v>
      </c>
      <c r="I70" s="48">
        <v>65.43</v>
      </c>
      <c r="J70" s="48">
        <f t="shared" si="1"/>
        <v>0</v>
      </c>
      <c r="K70" s="48">
        <f t="shared" si="2"/>
        <v>0</v>
      </c>
    </row>
    <row r="71" spans="2:11" ht="36">
      <c r="B71" s="112">
        <v>65</v>
      </c>
      <c r="C71" s="43" t="s">
        <v>31</v>
      </c>
      <c r="D71" s="43"/>
      <c r="E71" s="47" t="s">
        <v>3</v>
      </c>
      <c r="F71" s="47">
        <v>150</v>
      </c>
      <c r="G71" s="48"/>
      <c r="H71" s="48">
        <f t="shared" si="0"/>
        <v>0</v>
      </c>
      <c r="I71" s="48">
        <v>66.43</v>
      </c>
      <c r="J71" s="48">
        <f t="shared" si="1"/>
        <v>0</v>
      </c>
      <c r="K71" s="48">
        <f t="shared" si="2"/>
        <v>0</v>
      </c>
    </row>
    <row r="72" spans="2:11" ht="24">
      <c r="B72" s="112">
        <v>66</v>
      </c>
      <c r="C72" s="43" t="s">
        <v>135</v>
      </c>
      <c r="D72" s="43"/>
      <c r="E72" s="47" t="s">
        <v>3</v>
      </c>
      <c r="F72" s="47">
        <v>200</v>
      </c>
      <c r="G72" s="48"/>
      <c r="H72" s="48">
        <f aca="true" t="shared" si="3" ref="H72:H126">G72*0.23</f>
        <v>0</v>
      </c>
      <c r="I72" s="48">
        <v>67.43</v>
      </c>
      <c r="J72" s="48">
        <f aca="true" t="shared" si="4" ref="J72:J126">G72+H72</f>
        <v>0</v>
      </c>
      <c r="K72" s="48">
        <f aca="true" t="shared" si="5" ref="K72:K126">F72*J72</f>
        <v>0</v>
      </c>
    </row>
    <row r="73" spans="2:11" ht="12.75">
      <c r="B73" s="112">
        <v>67</v>
      </c>
      <c r="C73" s="43" t="s">
        <v>109</v>
      </c>
      <c r="D73" s="85"/>
      <c r="E73" s="86" t="s">
        <v>25</v>
      </c>
      <c r="F73" s="86">
        <v>2</v>
      </c>
      <c r="G73" s="48"/>
      <c r="H73" s="48">
        <f t="shared" si="3"/>
        <v>0</v>
      </c>
      <c r="I73" s="48">
        <v>68.43</v>
      </c>
      <c r="J73" s="48">
        <f t="shared" si="4"/>
        <v>0</v>
      </c>
      <c r="K73" s="48">
        <f t="shared" si="5"/>
        <v>0</v>
      </c>
    </row>
    <row r="74" spans="2:11" ht="12.75">
      <c r="B74" s="112">
        <v>68</v>
      </c>
      <c r="C74" s="43" t="s">
        <v>194</v>
      </c>
      <c r="D74" s="85"/>
      <c r="E74" s="86"/>
      <c r="F74" s="86"/>
      <c r="G74" s="48"/>
      <c r="H74" s="48">
        <f t="shared" si="3"/>
        <v>0</v>
      </c>
      <c r="I74" s="48">
        <v>69.43</v>
      </c>
      <c r="J74" s="48">
        <f t="shared" si="4"/>
        <v>0</v>
      </c>
      <c r="K74" s="48">
        <f t="shared" si="5"/>
        <v>0</v>
      </c>
    </row>
    <row r="75" spans="2:11" ht="24">
      <c r="B75" s="112">
        <v>69</v>
      </c>
      <c r="C75" s="43" t="s">
        <v>136</v>
      </c>
      <c r="D75" s="43"/>
      <c r="E75" s="47" t="s">
        <v>3</v>
      </c>
      <c r="F75" s="47">
        <v>60</v>
      </c>
      <c r="G75" s="48"/>
      <c r="H75" s="48">
        <f t="shared" si="3"/>
        <v>0</v>
      </c>
      <c r="I75" s="48">
        <v>70.43</v>
      </c>
      <c r="J75" s="48">
        <f t="shared" si="4"/>
        <v>0</v>
      </c>
      <c r="K75" s="48">
        <f t="shared" si="5"/>
        <v>0</v>
      </c>
    </row>
    <row r="76" spans="2:11" ht="24">
      <c r="B76" s="112">
        <v>70</v>
      </c>
      <c r="C76" s="43" t="s">
        <v>195</v>
      </c>
      <c r="D76" s="43"/>
      <c r="E76" s="47" t="s">
        <v>3</v>
      </c>
      <c r="F76" s="47">
        <v>20</v>
      </c>
      <c r="G76" s="48"/>
      <c r="H76" s="48">
        <f t="shared" si="3"/>
        <v>0</v>
      </c>
      <c r="I76" s="48">
        <v>71.43</v>
      </c>
      <c r="J76" s="48">
        <f t="shared" si="4"/>
        <v>0</v>
      </c>
      <c r="K76" s="48">
        <f t="shared" si="5"/>
        <v>0</v>
      </c>
    </row>
    <row r="77" spans="2:11" ht="12.75">
      <c r="B77" s="112">
        <v>71</v>
      </c>
      <c r="C77" s="43" t="s">
        <v>33</v>
      </c>
      <c r="D77" s="43"/>
      <c r="E77" s="47" t="s">
        <v>3</v>
      </c>
      <c r="F77" s="47">
        <v>30</v>
      </c>
      <c r="G77" s="48"/>
      <c r="H77" s="48">
        <f t="shared" si="3"/>
        <v>0</v>
      </c>
      <c r="I77" s="48">
        <v>72.43</v>
      </c>
      <c r="J77" s="48">
        <f t="shared" si="4"/>
        <v>0</v>
      </c>
      <c r="K77" s="48">
        <f t="shared" si="5"/>
        <v>0</v>
      </c>
    </row>
    <row r="78" spans="2:14" ht="24">
      <c r="B78" s="112">
        <v>72</v>
      </c>
      <c r="C78" s="43" t="s">
        <v>141</v>
      </c>
      <c r="D78" s="43"/>
      <c r="E78" s="47" t="s">
        <v>3</v>
      </c>
      <c r="F78" s="47">
        <v>100</v>
      </c>
      <c r="G78" s="48"/>
      <c r="H78" s="48">
        <f t="shared" si="3"/>
        <v>0</v>
      </c>
      <c r="I78" s="48">
        <v>73.43</v>
      </c>
      <c r="J78" s="48">
        <f t="shared" si="4"/>
        <v>0</v>
      </c>
      <c r="K78" s="48">
        <f t="shared" si="5"/>
        <v>0</v>
      </c>
      <c r="N78" t="s">
        <v>87</v>
      </c>
    </row>
    <row r="79" spans="2:11" ht="24">
      <c r="B79" s="112">
        <v>73</v>
      </c>
      <c r="C79" s="43" t="s">
        <v>64</v>
      </c>
      <c r="D79" s="43"/>
      <c r="E79" s="47" t="s">
        <v>3</v>
      </c>
      <c r="F79" s="47">
        <v>300</v>
      </c>
      <c r="G79" s="48"/>
      <c r="H79" s="48">
        <f t="shared" si="3"/>
        <v>0</v>
      </c>
      <c r="I79" s="48">
        <v>74.43</v>
      </c>
      <c r="J79" s="48">
        <f t="shared" si="4"/>
        <v>0</v>
      </c>
      <c r="K79" s="48">
        <f t="shared" si="5"/>
        <v>0</v>
      </c>
    </row>
    <row r="80" spans="2:11" ht="12.75">
      <c r="B80" s="112">
        <v>74</v>
      </c>
      <c r="C80" s="43" t="s">
        <v>63</v>
      </c>
      <c r="D80" s="43"/>
      <c r="E80" s="47" t="s">
        <v>3</v>
      </c>
      <c r="F80" s="47">
        <v>100</v>
      </c>
      <c r="G80" s="48"/>
      <c r="H80" s="48">
        <f t="shared" si="3"/>
        <v>0</v>
      </c>
      <c r="I80" s="48">
        <v>75.43</v>
      </c>
      <c r="J80" s="48">
        <f t="shared" si="4"/>
        <v>0</v>
      </c>
      <c r="K80" s="48">
        <f t="shared" si="5"/>
        <v>0</v>
      </c>
    </row>
    <row r="81" spans="2:11" ht="24">
      <c r="B81" s="112">
        <v>75</v>
      </c>
      <c r="C81" s="43" t="s">
        <v>100</v>
      </c>
      <c r="D81" s="43"/>
      <c r="E81" s="47" t="s">
        <v>3</v>
      </c>
      <c r="F81" s="47">
        <v>50</v>
      </c>
      <c r="G81" s="48"/>
      <c r="H81" s="48">
        <f t="shared" si="3"/>
        <v>0</v>
      </c>
      <c r="I81" s="48">
        <v>76.43</v>
      </c>
      <c r="J81" s="48">
        <f t="shared" si="4"/>
        <v>0</v>
      </c>
      <c r="K81" s="48">
        <f t="shared" si="5"/>
        <v>0</v>
      </c>
    </row>
    <row r="82" spans="2:11" ht="24">
      <c r="B82" s="112">
        <v>76</v>
      </c>
      <c r="C82" s="43" t="s">
        <v>128</v>
      </c>
      <c r="D82" s="43"/>
      <c r="E82" s="47" t="s">
        <v>3</v>
      </c>
      <c r="F82" s="47">
        <v>10</v>
      </c>
      <c r="G82" s="48"/>
      <c r="H82" s="48">
        <f t="shared" si="3"/>
        <v>0</v>
      </c>
      <c r="I82" s="48">
        <v>77.43</v>
      </c>
      <c r="J82" s="48">
        <f t="shared" si="4"/>
        <v>0</v>
      </c>
      <c r="K82" s="48">
        <f t="shared" si="5"/>
        <v>0</v>
      </c>
    </row>
    <row r="83" spans="2:11" ht="24">
      <c r="B83" s="112">
        <v>77</v>
      </c>
      <c r="C83" s="43" t="s">
        <v>108</v>
      </c>
      <c r="D83" s="43"/>
      <c r="E83" s="47" t="s">
        <v>3</v>
      </c>
      <c r="F83" s="47">
        <v>12</v>
      </c>
      <c r="G83" s="48"/>
      <c r="H83" s="48">
        <f t="shared" si="3"/>
        <v>0</v>
      </c>
      <c r="I83" s="48">
        <v>78.43</v>
      </c>
      <c r="J83" s="48">
        <f t="shared" si="4"/>
        <v>0</v>
      </c>
      <c r="K83" s="48">
        <f t="shared" si="5"/>
        <v>0</v>
      </c>
    </row>
    <row r="84" spans="2:11" ht="60">
      <c r="B84" s="112">
        <v>78</v>
      </c>
      <c r="C84" s="43" t="s">
        <v>142</v>
      </c>
      <c r="D84" s="43"/>
      <c r="E84" s="47" t="s">
        <v>3</v>
      </c>
      <c r="F84" s="47">
        <v>100</v>
      </c>
      <c r="G84" s="48"/>
      <c r="H84" s="48">
        <f t="shared" si="3"/>
        <v>0</v>
      </c>
      <c r="I84" s="48">
        <v>79.43</v>
      </c>
      <c r="J84" s="48">
        <f t="shared" si="4"/>
        <v>0</v>
      </c>
      <c r="K84" s="48">
        <f t="shared" si="5"/>
        <v>0</v>
      </c>
    </row>
    <row r="85" spans="2:11" ht="36">
      <c r="B85" s="112">
        <v>79</v>
      </c>
      <c r="C85" s="43" t="s">
        <v>122</v>
      </c>
      <c r="D85" s="43"/>
      <c r="E85" s="47" t="s">
        <v>3</v>
      </c>
      <c r="F85" s="47">
        <v>250</v>
      </c>
      <c r="G85" s="48"/>
      <c r="H85" s="48">
        <f t="shared" si="3"/>
        <v>0</v>
      </c>
      <c r="I85" s="48">
        <v>80.43</v>
      </c>
      <c r="J85" s="48">
        <f t="shared" si="4"/>
        <v>0</v>
      </c>
      <c r="K85" s="48">
        <f t="shared" si="5"/>
        <v>0</v>
      </c>
    </row>
    <row r="86" spans="2:11" ht="36">
      <c r="B86" s="112">
        <v>80</v>
      </c>
      <c r="C86" s="43" t="s">
        <v>123</v>
      </c>
      <c r="D86" s="43"/>
      <c r="E86" s="47" t="s">
        <v>3</v>
      </c>
      <c r="F86" s="47">
        <v>300</v>
      </c>
      <c r="G86" s="48"/>
      <c r="H86" s="48">
        <f t="shared" si="3"/>
        <v>0</v>
      </c>
      <c r="I86" s="48">
        <v>81.43</v>
      </c>
      <c r="J86" s="48">
        <f t="shared" si="4"/>
        <v>0</v>
      </c>
      <c r="K86" s="48">
        <f t="shared" si="5"/>
        <v>0</v>
      </c>
    </row>
    <row r="87" spans="2:11" ht="36">
      <c r="B87" s="112">
        <v>81</v>
      </c>
      <c r="C87" s="43" t="s">
        <v>175</v>
      </c>
      <c r="D87" s="43"/>
      <c r="E87" s="47" t="s">
        <v>3</v>
      </c>
      <c r="F87" s="47">
        <v>20</v>
      </c>
      <c r="G87" s="48"/>
      <c r="H87" s="48">
        <f t="shared" si="3"/>
        <v>0</v>
      </c>
      <c r="I87" s="48">
        <v>82.43</v>
      </c>
      <c r="J87" s="48">
        <f t="shared" si="4"/>
        <v>0</v>
      </c>
      <c r="K87" s="48">
        <f t="shared" si="5"/>
        <v>0</v>
      </c>
    </row>
    <row r="88" spans="2:11" ht="36">
      <c r="B88" s="112">
        <v>82</v>
      </c>
      <c r="C88" s="43" t="s">
        <v>130</v>
      </c>
      <c r="D88" s="43"/>
      <c r="E88" s="47" t="s">
        <v>3</v>
      </c>
      <c r="F88" s="47">
        <v>20</v>
      </c>
      <c r="G88" s="48"/>
      <c r="H88" s="48">
        <f t="shared" si="3"/>
        <v>0</v>
      </c>
      <c r="I88" s="48">
        <v>83.43</v>
      </c>
      <c r="J88" s="48">
        <f t="shared" si="4"/>
        <v>0</v>
      </c>
      <c r="K88" s="48">
        <f t="shared" si="5"/>
        <v>0</v>
      </c>
    </row>
    <row r="89" spans="2:11" ht="48">
      <c r="B89" s="112">
        <v>83</v>
      </c>
      <c r="C89" s="43" t="s">
        <v>176</v>
      </c>
      <c r="D89" s="43"/>
      <c r="E89" s="47" t="s">
        <v>3</v>
      </c>
      <c r="F89" s="47">
        <v>50</v>
      </c>
      <c r="G89" s="48"/>
      <c r="H89" s="48">
        <f t="shared" si="3"/>
        <v>0</v>
      </c>
      <c r="I89" s="48">
        <v>84.43</v>
      </c>
      <c r="J89" s="48">
        <f t="shared" si="4"/>
        <v>0</v>
      </c>
      <c r="K89" s="48">
        <f t="shared" si="5"/>
        <v>0</v>
      </c>
    </row>
    <row r="90" spans="2:11" ht="48">
      <c r="B90" s="112">
        <v>84</v>
      </c>
      <c r="C90" s="43" t="s">
        <v>107</v>
      </c>
      <c r="D90" s="43"/>
      <c r="E90" s="47" t="s">
        <v>3</v>
      </c>
      <c r="F90" s="47">
        <v>1300</v>
      </c>
      <c r="G90" s="48"/>
      <c r="H90" s="48">
        <f t="shared" si="3"/>
        <v>0</v>
      </c>
      <c r="I90" s="48">
        <v>85.43</v>
      </c>
      <c r="J90" s="48">
        <f t="shared" si="4"/>
        <v>0</v>
      </c>
      <c r="K90" s="48">
        <f t="shared" si="5"/>
        <v>0</v>
      </c>
    </row>
    <row r="91" spans="2:11" ht="25.5">
      <c r="B91" s="112">
        <v>85</v>
      </c>
      <c r="C91" s="43" t="s">
        <v>196</v>
      </c>
      <c r="D91" s="43"/>
      <c r="E91" s="47" t="s">
        <v>3</v>
      </c>
      <c r="F91" s="47">
        <v>500</v>
      </c>
      <c r="G91" s="48"/>
      <c r="H91" s="48">
        <f t="shared" si="3"/>
        <v>0</v>
      </c>
      <c r="I91" s="48">
        <v>86.43</v>
      </c>
      <c r="J91" s="48">
        <f t="shared" si="4"/>
        <v>0</v>
      </c>
      <c r="K91" s="48">
        <f t="shared" si="5"/>
        <v>0</v>
      </c>
    </row>
    <row r="92" spans="2:11" ht="36">
      <c r="B92" s="112">
        <v>86</v>
      </c>
      <c r="C92" s="43" t="s">
        <v>106</v>
      </c>
      <c r="D92" s="43"/>
      <c r="E92" s="47" t="s">
        <v>3</v>
      </c>
      <c r="F92" s="47">
        <v>500</v>
      </c>
      <c r="G92" s="48"/>
      <c r="H92" s="48">
        <f t="shared" si="3"/>
        <v>0</v>
      </c>
      <c r="I92" s="48">
        <v>87.43</v>
      </c>
      <c r="J92" s="48">
        <f t="shared" si="4"/>
        <v>0</v>
      </c>
      <c r="K92" s="48">
        <f t="shared" si="5"/>
        <v>0</v>
      </c>
    </row>
    <row r="93" spans="2:11" ht="12.75">
      <c r="B93" s="112">
        <v>87</v>
      </c>
      <c r="C93" s="43" t="s">
        <v>75</v>
      </c>
      <c r="D93" s="43"/>
      <c r="E93" s="47" t="s">
        <v>3</v>
      </c>
      <c r="F93" s="47">
        <v>10</v>
      </c>
      <c r="G93" s="48"/>
      <c r="H93" s="48">
        <f t="shared" si="3"/>
        <v>0</v>
      </c>
      <c r="I93" s="48">
        <v>88.43</v>
      </c>
      <c r="J93" s="48">
        <f t="shared" si="4"/>
        <v>0</v>
      </c>
      <c r="K93" s="48">
        <f t="shared" si="5"/>
        <v>0</v>
      </c>
    </row>
    <row r="94" spans="2:11" ht="12.75">
      <c r="B94" s="112">
        <v>88</v>
      </c>
      <c r="C94" s="43" t="s">
        <v>76</v>
      </c>
      <c r="D94" s="43"/>
      <c r="E94" s="47" t="s">
        <v>3</v>
      </c>
      <c r="F94" s="47">
        <v>10</v>
      </c>
      <c r="G94" s="48"/>
      <c r="H94" s="48">
        <f t="shared" si="3"/>
        <v>0</v>
      </c>
      <c r="I94" s="48">
        <v>89.43</v>
      </c>
      <c r="J94" s="48">
        <f t="shared" si="4"/>
        <v>0</v>
      </c>
      <c r="K94" s="48">
        <f t="shared" si="5"/>
        <v>0</v>
      </c>
    </row>
    <row r="95" spans="2:11" ht="12.75">
      <c r="B95" s="112">
        <v>89</v>
      </c>
      <c r="C95" s="43" t="s">
        <v>77</v>
      </c>
      <c r="D95" s="43"/>
      <c r="E95" s="47" t="s">
        <v>3</v>
      </c>
      <c r="F95" s="47">
        <v>10</v>
      </c>
      <c r="G95" s="48"/>
      <c r="H95" s="48">
        <f t="shared" si="3"/>
        <v>0</v>
      </c>
      <c r="I95" s="48">
        <v>90.43</v>
      </c>
      <c r="J95" s="48">
        <f t="shared" si="4"/>
        <v>0</v>
      </c>
      <c r="K95" s="48">
        <f t="shared" si="5"/>
        <v>0</v>
      </c>
    </row>
    <row r="96" spans="2:11" ht="24">
      <c r="B96" s="112">
        <v>90</v>
      </c>
      <c r="C96" s="43" t="s">
        <v>129</v>
      </c>
      <c r="D96" s="43"/>
      <c r="E96" s="47" t="s">
        <v>25</v>
      </c>
      <c r="F96" s="47">
        <v>10</v>
      </c>
      <c r="G96" s="48"/>
      <c r="H96" s="48">
        <f t="shared" si="3"/>
        <v>0</v>
      </c>
      <c r="I96" s="48">
        <v>91.43</v>
      </c>
      <c r="J96" s="48">
        <f t="shared" si="4"/>
        <v>0</v>
      </c>
      <c r="K96" s="48">
        <f t="shared" si="5"/>
        <v>0</v>
      </c>
    </row>
    <row r="97" spans="2:11" ht="24">
      <c r="B97" s="112">
        <v>91</v>
      </c>
      <c r="C97" s="43" t="s">
        <v>102</v>
      </c>
      <c r="D97" s="43"/>
      <c r="E97" s="47" t="s">
        <v>25</v>
      </c>
      <c r="F97" s="47">
        <v>250</v>
      </c>
      <c r="G97" s="48"/>
      <c r="H97" s="48">
        <f t="shared" si="3"/>
        <v>0</v>
      </c>
      <c r="I97" s="48">
        <v>92.43</v>
      </c>
      <c r="J97" s="48">
        <f t="shared" si="4"/>
        <v>0</v>
      </c>
      <c r="K97" s="48">
        <f t="shared" si="5"/>
        <v>0</v>
      </c>
    </row>
    <row r="98" spans="2:11" ht="24">
      <c r="B98" s="112">
        <v>92</v>
      </c>
      <c r="C98" s="43" t="s">
        <v>103</v>
      </c>
      <c r="D98" s="43"/>
      <c r="E98" s="47" t="s">
        <v>25</v>
      </c>
      <c r="F98" s="47">
        <v>10</v>
      </c>
      <c r="G98" s="48"/>
      <c r="H98" s="48">
        <f t="shared" si="3"/>
        <v>0</v>
      </c>
      <c r="I98" s="48">
        <v>93.43</v>
      </c>
      <c r="J98" s="48">
        <f t="shared" si="4"/>
        <v>0</v>
      </c>
      <c r="K98" s="48">
        <f t="shared" si="5"/>
        <v>0</v>
      </c>
    </row>
    <row r="99" spans="2:11" ht="24">
      <c r="B99" s="112">
        <v>93</v>
      </c>
      <c r="C99" s="43" t="s">
        <v>43</v>
      </c>
      <c r="D99" s="43"/>
      <c r="E99" s="47" t="s">
        <v>34</v>
      </c>
      <c r="F99" s="47">
        <v>150</v>
      </c>
      <c r="G99" s="48"/>
      <c r="H99" s="48">
        <f t="shared" si="3"/>
        <v>0</v>
      </c>
      <c r="I99" s="48">
        <v>94.43</v>
      </c>
      <c r="J99" s="48">
        <f t="shared" si="4"/>
        <v>0</v>
      </c>
      <c r="K99" s="48">
        <f t="shared" si="5"/>
        <v>0</v>
      </c>
    </row>
    <row r="100" spans="2:11" ht="24">
      <c r="B100" s="112">
        <v>94</v>
      </c>
      <c r="C100" s="43" t="s">
        <v>143</v>
      </c>
      <c r="D100" s="43"/>
      <c r="E100" s="47" t="s">
        <v>3</v>
      </c>
      <c r="F100" s="47">
        <v>3</v>
      </c>
      <c r="G100" s="48"/>
      <c r="H100" s="48">
        <f t="shared" si="3"/>
        <v>0</v>
      </c>
      <c r="I100" s="48">
        <v>95.43</v>
      </c>
      <c r="J100" s="48">
        <f t="shared" si="4"/>
        <v>0</v>
      </c>
      <c r="K100" s="48">
        <f t="shared" si="5"/>
        <v>0</v>
      </c>
    </row>
    <row r="101" spans="2:11" ht="36">
      <c r="B101" s="112">
        <v>95</v>
      </c>
      <c r="C101" s="43" t="s">
        <v>104</v>
      </c>
      <c r="D101" s="43"/>
      <c r="E101" s="47" t="s">
        <v>3</v>
      </c>
      <c r="F101" s="47">
        <v>100</v>
      </c>
      <c r="G101" s="48"/>
      <c r="H101" s="48">
        <f t="shared" si="3"/>
        <v>0</v>
      </c>
      <c r="I101" s="48">
        <v>96.43</v>
      </c>
      <c r="J101" s="48">
        <f t="shared" si="4"/>
        <v>0</v>
      </c>
      <c r="K101" s="48">
        <f t="shared" si="5"/>
        <v>0</v>
      </c>
    </row>
    <row r="102" spans="2:11" ht="36">
      <c r="B102" s="112">
        <v>96</v>
      </c>
      <c r="C102" s="43" t="s">
        <v>55</v>
      </c>
      <c r="D102" s="43"/>
      <c r="E102" s="47" t="s">
        <v>3</v>
      </c>
      <c r="F102" s="47">
        <v>150</v>
      </c>
      <c r="G102" s="48"/>
      <c r="H102" s="48">
        <f t="shared" si="3"/>
        <v>0</v>
      </c>
      <c r="I102" s="48">
        <v>97.43</v>
      </c>
      <c r="J102" s="48">
        <f t="shared" si="4"/>
        <v>0</v>
      </c>
      <c r="K102" s="48">
        <f t="shared" si="5"/>
        <v>0</v>
      </c>
    </row>
    <row r="103" spans="2:11" ht="24">
      <c r="B103" s="112">
        <v>97</v>
      </c>
      <c r="C103" s="43" t="s">
        <v>35</v>
      </c>
      <c r="D103" s="43"/>
      <c r="E103" s="47" t="s">
        <v>3</v>
      </c>
      <c r="F103" s="47">
        <v>60</v>
      </c>
      <c r="G103" s="48"/>
      <c r="H103" s="48">
        <f t="shared" si="3"/>
        <v>0</v>
      </c>
      <c r="I103" s="48">
        <v>98.43</v>
      </c>
      <c r="J103" s="48">
        <f t="shared" si="4"/>
        <v>0</v>
      </c>
      <c r="K103" s="48">
        <f t="shared" si="5"/>
        <v>0</v>
      </c>
    </row>
    <row r="104" spans="2:11" ht="12.75">
      <c r="B104" s="112">
        <v>98</v>
      </c>
      <c r="C104" s="49" t="s">
        <v>58</v>
      </c>
      <c r="D104" s="49"/>
      <c r="E104" s="50" t="s">
        <v>3</v>
      </c>
      <c r="F104" s="50">
        <v>20</v>
      </c>
      <c r="G104" s="48"/>
      <c r="H104" s="48">
        <f t="shared" si="3"/>
        <v>0</v>
      </c>
      <c r="I104" s="48">
        <v>99.43</v>
      </c>
      <c r="J104" s="48">
        <f t="shared" si="4"/>
        <v>0</v>
      </c>
      <c r="K104" s="48">
        <f t="shared" si="5"/>
        <v>0</v>
      </c>
    </row>
    <row r="105" spans="2:11" ht="24">
      <c r="B105" s="112">
        <v>99</v>
      </c>
      <c r="C105" s="43" t="s">
        <v>71</v>
      </c>
      <c r="D105" s="43"/>
      <c r="E105" s="47" t="s">
        <v>3</v>
      </c>
      <c r="F105" s="47">
        <v>60</v>
      </c>
      <c r="G105" s="48"/>
      <c r="H105" s="48">
        <f t="shared" si="3"/>
        <v>0</v>
      </c>
      <c r="I105" s="48">
        <v>100.43</v>
      </c>
      <c r="J105" s="48">
        <f t="shared" si="4"/>
        <v>0</v>
      </c>
      <c r="K105" s="48">
        <f t="shared" si="5"/>
        <v>0</v>
      </c>
    </row>
    <row r="106" spans="2:11" ht="24">
      <c r="B106" s="112">
        <v>100</v>
      </c>
      <c r="C106" s="43" t="s">
        <v>70</v>
      </c>
      <c r="D106" s="43"/>
      <c r="E106" s="47" t="s">
        <v>3</v>
      </c>
      <c r="F106" s="47">
        <v>60</v>
      </c>
      <c r="G106" s="48"/>
      <c r="H106" s="48">
        <f t="shared" si="3"/>
        <v>0</v>
      </c>
      <c r="I106" s="48">
        <v>101.43</v>
      </c>
      <c r="J106" s="48">
        <f t="shared" si="4"/>
        <v>0</v>
      </c>
      <c r="K106" s="48">
        <f t="shared" si="5"/>
        <v>0</v>
      </c>
    </row>
    <row r="107" spans="2:11" ht="36">
      <c r="B107" s="112">
        <v>101</v>
      </c>
      <c r="C107" s="43" t="s">
        <v>201</v>
      </c>
      <c r="D107" s="43"/>
      <c r="E107" s="47" t="s">
        <v>3</v>
      </c>
      <c r="F107" s="47">
        <v>10</v>
      </c>
      <c r="G107" s="48"/>
      <c r="H107" s="48">
        <f t="shared" si="3"/>
        <v>0</v>
      </c>
      <c r="I107" s="48">
        <v>102.43</v>
      </c>
      <c r="J107" s="48">
        <f t="shared" si="4"/>
        <v>0</v>
      </c>
      <c r="K107" s="48">
        <f t="shared" si="5"/>
        <v>0</v>
      </c>
    </row>
    <row r="108" spans="2:11" ht="60">
      <c r="B108" s="112">
        <v>102</v>
      </c>
      <c r="C108" s="43" t="s">
        <v>132</v>
      </c>
      <c r="D108" s="43"/>
      <c r="E108" s="47" t="s">
        <v>3</v>
      </c>
      <c r="F108" s="47">
        <v>15</v>
      </c>
      <c r="G108" s="48"/>
      <c r="H108" s="48">
        <f t="shared" si="3"/>
        <v>0</v>
      </c>
      <c r="I108" s="48">
        <v>103.43</v>
      </c>
      <c r="J108" s="48">
        <f t="shared" si="4"/>
        <v>0</v>
      </c>
      <c r="K108" s="48">
        <f t="shared" si="5"/>
        <v>0</v>
      </c>
    </row>
    <row r="109" spans="2:11" ht="36">
      <c r="B109" s="112">
        <v>103</v>
      </c>
      <c r="C109" s="43" t="s">
        <v>105</v>
      </c>
      <c r="D109" s="43"/>
      <c r="E109" s="47" t="s">
        <v>3</v>
      </c>
      <c r="F109" s="47">
        <v>20</v>
      </c>
      <c r="G109" s="48"/>
      <c r="H109" s="48">
        <f t="shared" si="3"/>
        <v>0</v>
      </c>
      <c r="I109" s="48">
        <v>104.43</v>
      </c>
      <c r="J109" s="48">
        <f t="shared" si="4"/>
        <v>0</v>
      </c>
      <c r="K109" s="48">
        <f t="shared" si="5"/>
        <v>0</v>
      </c>
    </row>
    <row r="110" spans="2:11" ht="48">
      <c r="B110" s="112">
        <v>104</v>
      </c>
      <c r="C110" s="43" t="s">
        <v>200</v>
      </c>
      <c r="D110" s="43"/>
      <c r="E110" s="47" t="s">
        <v>3</v>
      </c>
      <c r="F110" s="47">
        <v>20</v>
      </c>
      <c r="G110" s="48"/>
      <c r="H110" s="48">
        <f t="shared" si="3"/>
        <v>0</v>
      </c>
      <c r="I110" s="48">
        <v>105.43</v>
      </c>
      <c r="J110" s="48">
        <f t="shared" si="4"/>
        <v>0</v>
      </c>
      <c r="K110" s="48">
        <f t="shared" si="5"/>
        <v>0</v>
      </c>
    </row>
    <row r="111" spans="2:11" ht="25.5">
      <c r="B111" s="112">
        <v>105</v>
      </c>
      <c r="C111" s="43" t="s">
        <v>197</v>
      </c>
      <c r="D111" s="43"/>
      <c r="E111" s="47" t="s">
        <v>3</v>
      </c>
      <c r="F111" s="51">
        <v>4000</v>
      </c>
      <c r="G111" s="48"/>
      <c r="H111" s="48">
        <f t="shared" si="3"/>
        <v>0</v>
      </c>
      <c r="I111" s="48">
        <v>106.43</v>
      </c>
      <c r="J111" s="48">
        <f t="shared" si="4"/>
        <v>0</v>
      </c>
      <c r="K111" s="48">
        <f t="shared" si="5"/>
        <v>0</v>
      </c>
    </row>
    <row r="112" spans="2:11" ht="12.75">
      <c r="B112" s="112">
        <v>106</v>
      </c>
      <c r="C112" s="43" t="s">
        <v>42</v>
      </c>
      <c r="D112" s="43"/>
      <c r="E112" s="47" t="s">
        <v>3</v>
      </c>
      <c r="F112" s="47">
        <v>20</v>
      </c>
      <c r="G112" s="48"/>
      <c r="H112" s="48">
        <f t="shared" si="3"/>
        <v>0</v>
      </c>
      <c r="I112" s="48">
        <v>107.43</v>
      </c>
      <c r="J112" s="48">
        <f t="shared" si="4"/>
        <v>0</v>
      </c>
      <c r="K112" s="48">
        <f t="shared" si="5"/>
        <v>0</v>
      </c>
    </row>
    <row r="113" spans="2:11" ht="24">
      <c r="B113" s="112">
        <v>107</v>
      </c>
      <c r="C113" s="43" t="s">
        <v>52</v>
      </c>
      <c r="D113" s="43"/>
      <c r="E113" s="47" t="s">
        <v>3</v>
      </c>
      <c r="F113" s="47">
        <v>20</v>
      </c>
      <c r="G113" s="48"/>
      <c r="H113" s="48">
        <f t="shared" si="3"/>
        <v>0</v>
      </c>
      <c r="I113" s="48">
        <v>108.43</v>
      </c>
      <c r="J113" s="48">
        <f t="shared" si="4"/>
        <v>0</v>
      </c>
      <c r="K113" s="48">
        <f t="shared" si="5"/>
        <v>0</v>
      </c>
    </row>
    <row r="114" spans="2:11" ht="24">
      <c r="B114" s="112">
        <v>108</v>
      </c>
      <c r="C114" s="43" t="s">
        <v>36</v>
      </c>
      <c r="D114" s="43"/>
      <c r="E114" s="47" t="s">
        <v>3</v>
      </c>
      <c r="F114" s="47">
        <v>20</v>
      </c>
      <c r="G114" s="48"/>
      <c r="H114" s="48">
        <f t="shared" si="3"/>
        <v>0</v>
      </c>
      <c r="I114" s="48">
        <v>109.43</v>
      </c>
      <c r="J114" s="48">
        <f t="shared" si="4"/>
        <v>0</v>
      </c>
      <c r="K114" s="48">
        <f t="shared" si="5"/>
        <v>0</v>
      </c>
    </row>
    <row r="115" spans="2:11" ht="12.75">
      <c r="B115" s="112">
        <v>109</v>
      </c>
      <c r="C115" s="43" t="s">
        <v>38</v>
      </c>
      <c r="D115" s="43"/>
      <c r="E115" s="47" t="s">
        <v>3</v>
      </c>
      <c r="F115" s="47">
        <v>36</v>
      </c>
      <c r="G115" s="48"/>
      <c r="H115" s="48">
        <f t="shared" si="3"/>
        <v>0</v>
      </c>
      <c r="I115" s="48">
        <v>110.43</v>
      </c>
      <c r="J115" s="48">
        <f t="shared" si="4"/>
        <v>0</v>
      </c>
      <c r="K115" s="48">
        <f t="shared" si="5"/>
        <v>0</v>
      </c>
    </row>
    <row r="116" spans="2:11" ht="12.75">
      <c r="B116" s="112">
        <v>110</v>
      </c>
      <c r="C116" s="43" t="s">
        <v>37</v>
      </c>
      <c r="D116" s="43"/>
      <c r="E116" s="47" t="s">
        <v>3</v>
      </c>
      <c r="F116" s="47">
        <v>36</v>
      </c>
      <c r="G116" s="48"/>
      <c r="H116" s="48">
        <f t="shared" si="3"/>
        <v>0</v>
      </c>
      <c r="I116" s="48">
        <v>111.43</v>
      </c>
      <c r="J116" s="48">
        <f t="shared" si="4"/>
        <v>0</v>
      </c>
      <c r="K116" s="48">
        <f t="shared" si="5"/>
        <v>0</v>
      </c>
    </row>
    <row r="117" spans="2:11" ht="25.5" customHeight="1">
      <c r="B117" s="112">
        <v>111</v>
      </c>
      <c r="C117" s="43" t="s">
        <v>56</v>
      </c>
      <c r="D117" s="43"/>
      <c r="E117" s="47" t="s">
        <v>3</v>
      </c>
      <c r="F117" s="47">
        <v>120</v>
      </c>
      <c r="G117" s="48"/>
      <c r="H117" s="48">
        <f t="shared" si="3"/>
        <v>0</v>
      </c>
      <c r="I117" s="48">
        <v>112.43</v>
      </c>
      <c r="J117" s="48">
        <f t="shared" si="4"/>
        <v>0</v>
      </c>
      <c r="K117" s="48">
        <f t="shared" si="5"/>
        <v>0</v>
      </c>
    </row>
    <row r="118" spans="2:11" ht="24">
      <c r="B118" s="112">
        <v>112</v>
      </c>
      <c r="C118" s="43" t="s">
        <v>57</v>
      </c>
      <c r="D118" s="43"/>
      <c r="E118" s="47" t="s">
        <v>3</v>
      </c>
      <c r="F118" s="47">
        <v>60</v>
      </c>
      <c r="G118" s="48"/>
      <c r="H118" s="48">
        <f t="shared" si="3"/>
        <v>0</v>
      </c>
      <c r="I118" s="48">
        <v>113.43</v>
      </c>
      <c r="J118" s="48">
        <f t="shared" si="4"/>
        <v>0</v>
      </c>
      <c r="K118" s="48">
        <f t="shared" si="5"/>
        <v>0</v>
      </c>
    </row>
    <row r="119" spans="2:11" ht="12.75">
      <c r="B119" s="112">
        <v>113</v>
      </c>
      <c r="C119" s="43" t="s">
        <v>72</v>
      </c>
      <c r="D119" s="43"/>
      <c r="E119" s="47" t="s">
        <v>3</v>
      </c>
      <c r="F119" s="47">
        <v>30</v>
      </c>
      <c r="G119" s="48"/>
      <c r="H119" s="48">
        <f t="shared" si="3"/>
        <v>0</v>
      </c>
      <c r="I119" s="48">
        <v>114.43</v>
      </c>
      <c r="J119" s="48">
        <f t="shared" si="4"/>
        <v>0</v>
      </c>
      <c r="K119" s="48">
        <f t="shared" si="5"/>
        <v>0</v>
      </c>
    </row>
    <row r="120" spans="2:11" ht="15.75" customHeight="1">
      <c r="B120" s="112">
        <v>114</v>
      </c>
      <c r="C120" s="43" t="s">
        <v>73</v>
      </c>
      <c r="D120" s="43"/>
      <c r="E120" s="47" t="s">
        <v>3</v>
      </c>
      <c r="F120" s="47">
        <v>30</v>
      </c>
      <c r="G120" s="48"/>
      <c r="H120" s="48">
        <f t="shared" si="3"/>
        <v>0</v>
      </c>
      <c r="I120" s="48">
        <v>115.43</v>
      </c>
      <c r="J120" s="48">
        <f t="shared" si="4"/>
        <v>0</v>
      </c>
      <c r="K120" s="48">
        <f t="shared" si="5"/>
        <v>0</v>
      </c>
    </row>
    <row r="121" spans="2:11" ht="108.75">
      <c r="B121" s="112">
        <v>115</v>
      </c>
      <c r="C121" s="43" t="s">
        <v>65</v>
      </c>
      <c r="D121" s="43"/>
      <c r="E121" s="47" t="s">
        <v>5</v>
      </c>
      <c r="F121" s="47">
        <v>150</v>
      </c>
      <c r="G121" s="48"/>
      <c r="H121" s="48">
        <f t="shared" si="3"/>
        <v>0</v>
      </c>
      <c r="I121" s="48">
        <v>116.43</v>
      </c>
      <c r="J121" s="48">
        <f t="shared" si="4"/>
        <v>0</v>
      </c>
      <c r="K121" s="48">
        <f t="shared" si="5"/>
        <v>0</v>
      </c>
    </row>
    <row r="122" spans="2:11" ht="24">
      <c r="B122" s="112">
        <v>116</v>
      </c>
      <c r="C122" s="43" t="s">
        <v>41</v>
      </c>
      <c r="D122" s="43"/>
      <c r="E122" s="47" t="s">
        <v>3</v>
      </c>
      <c r="F122" s="47">
        <v>40</v>
      </c>
      <c r="G122" s="48"/>
      <c r="H122" s="48">
        <f t="shared" si="3"/>
        <v>0</v>
      </c>
      <c r="I122" s="48">
        <v>117.43</v>
      </c>
      <c r="J122" s="48">
        <f t="shared" si="4"/>
        <v>0</v>
      </c>
      <c r="K122" s="48">
        <f t="shared" si="5"/>
        <v>0</v>
      </c>
    </row>
    <row r="123" spans="2:11" ht="24">
      <c r="B123" s="112">
        <v>117</v>
      </c>
      <c r="C123" s="43" t="s">
        <v>40</v>
      </c>
      <c r="D123" s="43"/>
      <c r="E123" s="47" t="s">
        <v>3</v>
      </c>
      <c r="F123" s="47">
        <v>40</v>
      </c>
      <c r="G123" s="48"/>
      <c r="H123" s="48">
        <f t="shared" si="3"/>
        <v>0</v>
      </c>
      <c r="I123" s="48">
        <v>118.43</v>
      </c>
      <c r="J123" s="48">
        <f t="shared" si="4"/>
        <v>0</v>
      </c>
      <c r="K123" s="48">
        <f t="shared" si="5"/>
        <v>0</v>
      </c>
    </row>
    <row r="124" spans="2:11" ht="36" customHeight="1">
      <c r="B124" s="112">
        <v>118</v>
      </c>
      <c r="C124" s="43" t="s">
        <v>48</v>
      </c>
      <c r="D124" s="43"/>
      <c r="E124" s="47" t="s">
        <v>5</v>
      </c>
      <c r="F124" s="47">
        <v>50</v>
      </c>
      <c r="G124" s="48"/>
      <c r="H124" s="48">
        <f t="shared" si="3"/>
        <v>0</v>
      </c>
      <c r="I124" s="48">
        <v>119.43</v>
      </c>
      <c r="J124" s="48">
        <f t="shared" si="4"/>
        <v>0</v>
      </c>
      <c r="K124" s="48">
        <f t="shared" si="5"/>
        <v>0</v>
      </c>
    </row>
    <row r="125" spans="2:11" ht="36">
      <c r="B125" s="112">
        <v>119</v>
      </c>
      <c r="C125" s="43" t="s">
        <v>44</v>
      </c>
      <c r="D125" s="43"/>
      <c r="E125" s="47" t="s">
        <v>3</v>
      </c>
      <c r="F125" s="47">
        <v>50</v>
      </c>
      <c r="G125" s="48"/>
      <c r="H125" s="48">
        <f t="shared" si="3"/>
        <v>0</v>
      </c>
      <c r="I125" s="48">
        <v>120.43</v>
      </c>
      <c r="J125" s="48">
        <f t="shared" si="4"/>
        <v>0</v>
      </c>
      <c r="K125" s="48">
        <f t="shared" si="5"/>
        <v>0</v>
      </c>
    </row>
    <row r="126" spans="2:11" ht="13.5" thickBot="1">
      <c r="B126" s="112">
        <v>120</v>
      </c>
      <c r="C126" s="46" t="s">
        <v>199</v>
      </c>
      <c r="D126" s="46"/>
      <c r="E126" s="53" t="s">
        <v>25</v>
      </c>
      <c r="F126" s="53">
        <v>300</v>
      </c>
      <c r="G126" s="48"/>
      <c r="H126" s="48">
        <f t="shared" si="3"/>
        <v>0</v>
      </c>
      <c r="I126" s="48">
        <v>121.43</v>
      </c>
      <c r="J126" s="48">
        <f t="shared" si="4"/>
        <v>0</v>
      </c>
      <c r="K126" s="48">
        <f t="shared" si="5"/>
        <v>0</v>
      </c>
    </row>
    <row r="127" spans="8:11" ht="12.75">
      <c r="H127" s="14"/>
      <c r="I127" s="39"/>
      <c r="J127" s="39"/>
      <c r="K127" s="87">
        <f>SUM(K7:K126)</f>
        <v>0</v>
      </c>
    </row>
    <row r="128" spans="3:11" ht="12.75">
      <c r="C128" s="11"/>
      <c r="H128" s="89" t="s">
        <v>198</v>
      </c>
      <c r="I128" s="89"/>
      <c r="J128" s="89"/>
      <c r="K128" s="88"/>
    </row>
    <row r="129" ht="12.75">
      <c r="C129" s="10" t="s">
        <v>45</v>
      </c>
    </row>
    <row r="131" ht="12.75">
      <c r="K131" s="32"/>
    </row>
    <row r="132" ht="38.25" customHeight="1">
      <c r="K132" s="2"/>
    </row>
    <row r="133" spans="3:11" ht="12.75">
      <c r="C133" s="1" t="s">
        <v>46</v>
      </c>
      <c r="D133" s="81" t="s">
        <v>66</v>
      </c>
      <c r="E133" s="81"/>
      <c r="F133" s="81"/>
      <c r="G133" s="81"/>
      <c r="H133" s="81"/>
      <c r="I133" s="81"/>
      <c r="J133" s="81"/>
      <c r="K133" s="81"/>
    </row>
  </sheetData>
  <sheetProtection/>
  <mergeCells count="10">
    <mergeCell ref="G1:I1"/>
    <mergeCell ref="D133:K133"/>
    <mergeCell ref="C4:J4"/>
    <mergeCell ref="C2:D2"/>
    <mergeCell ref="C3:D3"/>
    <mergeCell ref="D73:D74"/>
    <mergeCell ref="E73:E74"/>
    <mergeCell ref="F73:F74"/>
    <mergeCell ref="K127:K128"/>
    <mergeCell ref="H128:J12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SheetLayoutView="75" workbookViewId="0" topLeftCell="A3">
      <selection activeCell="M19" sqref="M19"/>
    </sheetView>
  </sheetViews>
  <sheetFormatPr defaultColWidth="9.00390625" defaultRowHeight="12.75"/>
  <cols>
    <col min="1" max="1" width="4.75390625" style="5" customWidth="1"/>
    <col min="2" max="2" width="46.00390625" style="0" customWidth="1"/>
    <col min="3" max="3" width="41.00390625" style="0" customWidth="1"/>
    <col min="4" max="4" width="12.375" style="0" customWidth="1"/>
    <col min="5" max="5" width="12.125" style="0" customWidth="1"/>
    <col min="6" max="6" width="10.75390625" style="0" customWidth="1"/>
    <col min="7" max="7" width="11.75390625" style="0" customWidth="1"/>
    <col min="8" max="8" width="11.125" style="0" customWidth="1"/>
    <col min="9" max="9" width="17.125" style="0" customWidth="1"/>
  </cols>
  <sheetData>
    <row r="1" spans="2:9" ht="33.75" customHeight="1">
      <c r="B1" s="5"/>
      <c r="H1" s="90"/>
      <c r="I1" s="90"/>
    </row>
    <row r="2" ht="12.75">
      <c r="B2" s="5" t="s">
        <v>13</v>
      </c>
    </row>
    <row r="3" ht="15.75" customHeight="1">
      <c r="B3" s="5" t="s">
        <v>6</v>
      </c>
    </row>
    <row r="4" ht="28.5" customHeight="1"/>
    <row r="5" spans="2:9" ht="19.5">
      <c r="B5" s="91" t="s">
        <v>207</v>
      </c>
      <c r="C5" s="91"/>
      <c r="D5" s="91"/>
      <c r="E5" s="91"/>
      <c r="F5" s="91"/>
      <c r="G5" s="91"/>
      <c r="H5" s="91"/>
      <c r="I5" s="91"/>
    </row>
    <row r="8" spans="1:9" ht="45" customHeight="1">
      <c r="A8" s="34" t="s">
        <v>188</v>
      </c>
      <c r="B8" s="34" t="s">
        <v>189</v>
      </c>
      <c r="C8" s="35" t="s">
        <v>12</v>
      </c>
      <c r="D8" s="34" t="s">
        <v>23</v>
      </c>
      <c r="E8" s="34" t="s">
        <v>24</v>
      </c>
      <c r="F8" s="40" t="s">
        <v>7</v>
      </c>
      <c r="G8" s="41" t="s">
        <v>4</v>
      </c>
      <c r="H8" s="42" t="s">
        <v>0</v>
      </c>
      <c r="I8" s="42" t="s">
        <v>1</v>
      </c>
    </row>
    <row r="9" spans="1:9" ht="12.75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7">
        <v>6</v>
      </c>
      <c r="G9" s="57">
        <v>7</v>
      </c>
      <c r="H9" s="57">
        <v>8</v>
      </c>
      <c r="I9" s="57">
        <v>9</v>
      </c>
    </row>
    <row r="10" spans="1:9" ht="15.75">
      <c r="A10" s="33">
        <v>1</v>
      </c>
      <c r="B10" s="58" t="s">
        <v>94</v>
      </c>
      <c r="C10" s="45"/>
      <c r="D10" s="45" t="s">
        <v>3</v>
      </c>
      <c r="E10" s="45">
        <v>3</v>
      </c>
      <c r="F10" s="64"/>
      <c r="G10" s="109">
        <f>F10*0.23</f>
        <v>0</v>
      </c>
      <c r="H10" s="110">
        <f>F10+G10</f>
        <v>0</v>
      </c>
      <c r="I10" s="109">
        <f>E10*H10</f>
        <v>0</v>
      </c>
    </row>
    <row r="11" spans="1:9" ht="15.75">
      <c r="A11" s="33">
        <v>2</v>
      </c>
      <c r="B11" s="58" t="s">
        <v>16</v>
      </c>
      <c r="C11" s="45"/>
      <c r="D11" s="45" t="s">
        <v>3</v>
      </c>
      <c r="E11" s="45">
        <v>5</v>
      </c>
      <c r="F11" s="64"/>
      <c r="G11" s="109">
        <f aca="true" t="shared" si="0" ref="G11:G17">F11*0.23</f>
        <v>0</v>
      </c>
      <c r="H11" s="110">
        <f aca="true" t="shared" si="1" ref="H11:H17">F11+G11</f>
        <v>0</v>
      </c>
      <c r="I11" s="109">
        <f aca="true" t="shared" si="2" ref="I11:I17">E11*H11</f>
        <v>0</v>
      </c>
    </row>
    <row r="12" spans="1:9" ht="15.75">
      <c r="A12" s="33">
        <v>3</v>
      </c>
      <c r="B12" s="58" t="s">
        <v>17</v>
      </c>
      <c r="C12" s="45"/>
      <c r="D12" s="45" t="s">
        <v>3</v>
      </c>
      <c r="E12" s="45">
        <v>2</v>
      </c>
      <c r="F12" s="64"/>
      <c r="G12" s="109">
        <f t="shared" si="0"/>
        <v>0</v>
      </c>
      <c r="H12" s="110">
        <f t="shared" si="1"/>
        <v>0</v>
      </c>
      <c r="I12" s="109">
        <f t="shared" si="2"/>
        <v>0</v>
      </c>
    </row>
    <row r="13" spans="1:9" ht="15.75">
      <c r="A13" s="33">
        <v>4</v>
      </c>
      <c r="B13" s="58" t="s">
        <v>18</v>
      </c>
      <c r="C13" s="45"/>
      <c r="D13" s="45" t="s">
        <v>3</v>
      </c>
      <c r="E13" s="45">
        <v>8</v>
      </c>
      <c r="F13" s="64"/>
      <c r="G13" s="109">
        <f t="shared" si="0"/>
        <v>0</v>
      </c>
      <c r="H13" s="110">
        <f t="shared" si="1"/>
        <v>0</v>
      </c>
      <c r="I13" s="109">
        <f t="shared" si="2"/>
        <v>0</v>
      </c>
    </row>
    <row r="14" spans="1:9" ht="15.75">
      <c r="A14" s="33">
        <v>5</v>
      </c>
      <c r="B14" s="58" t="s">
        <v>151</v>
      </c>
      <c r="C14" s="45"/>
      <c r="D14" s="45" t="s">
        <v>3</v>
      </c>
      <c r="E14" s="45">
        <v>10</v>
      </c>
      <c r="F14" s="64"/>
      <c r="G14" s="109">
        <f t="shared" si="0"/>
        <v>0</v>
      </c>
      <c r="H14" s="110">
        <f t="shared" si="1"/>
        <v>0</v>
      </c>
      <c r="I14" s="109">
        <f t="shared" si="2"/>
        <v>0</v>
      </c>
    </row>
    <row r="15" spans="1:9" ht="15.75" customHeight="1">
      <c r="A15" s="33">
        <v>6</v>
      </c>
      <c r="B15" s="58" t="s">
        <v>160</v>
      </c>
      <c r="C15" s="45"/>
      <c r="D15" s="45" t="s">
        <v>3</v>
      </c>
      <c r="E15" s="45">
        <v>2</v>
      </c>
      <c r="F15" s="64"/>
      <c r="G15" s="109">
        <f t="shared" si="0"/>
        <v>0</v>
      </c>
      <c r="H15" s="110">
        <f t="shared" si="1"/>
        <v>0</v>
      </c>
      <c r="I15" s="109">
        <f t="shared" si="2"/>
        <v>0</v>
      </c>
    </row>
    <row r="16" spans="1:9" ht="24" customHeight="1">
      <c r="A16" s="33">
        <v>7</v>
      </c>
      <c r="B16" s="58" t="s">
        <v>161</v>
      </c>
      <c r="C16" s="45"/>
      <c r="D16" s="45" t="s">
        <v>3</v>
      </c>
      <c r="E16" s="45">
        <v>10</v>
      </c>
      <c r="F16" s="64"/>
      <c r="G16" s="109">
        <f t="shared" si="0"/>
        <v>0</v>
      </c>
      <c r="H16" s="110">
        <f t="shared" si="1"/>
        <v>0</v>
      </c>
      <c r="I16" s="109">
        <f t="shared" si="2"/>
        <v>0</v>
      </c>
    </row>
    <row r="17" spans="1:9" ht="15.75">
      <c r="A17" s="33">
        <v>8</v>
      </c>
      <c r="B17" s="58" t="s">
        <v>206</v>
      </c>
      <c r="C17" s="45"/>
      <c r="D17" s="45" t="s">
        <v>3</v>
      </c>
      <c r="E17" s="45">
        <v>9</v>
      </c>
      <c r="F17" s="64"/>
      <c r="G17" s="109">
        <f t="shared" si="0"/>
        <v>0</v>
      </c>
      <c r="H17" s="110">
        <f t="shared" si="1"/>
        <v>0</v>
      </c>
      <c r="I17" s="109">
        <f t="shared" si="2"/>
        <v>0</v>
      </c>
    </row>
    <row r="18" spans="1:9" ht="14.25">
      <c r="A18" s="6"/>
      <c r="C18" s="4"/>
      <c r="D18" s="7"/>
      <c r="E18" s="8"/>
      <c r="F18" s="59"/>
      <c r="G18" s="59"/>
      <c r="H18" s="60"/>
      <c r="I18" s="92">
        <f>SUM(I10:I17)</f>
        <v>0</v>
      </c>
    </row>
    <row r="19" spans="1:9" ht="14.25">
      <c r="A19" s="6"/>
      <c r="B19" s="4"/>
      <c r="C19" s="9"/>
      <c r="F19" s="61" t="s">
        <v>198</v>
      </c>
      <c r="G19" s="61"/>
      <c r="H19" s="62"/>
      <c r="I19" s="93"/>
    </row>
    <row r="20" spans="1:3" ht="12.75">
      <c r="A20" s="6"/>
      <c r="B20" s="4"/>
      <c r="C20" s="9"/>
    </row>
    <row r="21" spans="1:8" ht="12.75">
      <c r="A21" s="6"/>
      <c r="B21" s="4"/>
      <c r="C21" s="9"/>
      <c r="E21" s="90" t="s">
        <v>14</v>
      </c>
      <c r="F21" s="90"/>
      <c r="G21" s="90"/>
      <c r="H21" s="90"/>
    </row>
    <row r="22" spans="1:8" ht="12.75">
      <c r="A22" s="6"/>
      <c r="B22" s="4"/>
      <c r="C22" s="9"/>
      <c r="E22" s="90"/>
      <c r="F22" s="90"/>
      <c r="G22" s="90"/>
      <c r="H22" s="90"/>
    </row>
    <row r="23" spans="1:8" ht="12.75">
      <c r="A23" s="6"/>
      <c r="B23" s="4"/>
      <c r="C23" s="9"/>
      <c r="E23" s="90" t="s">
        <v>10</v>
      </c>
      <c r="F23" s="90"/>
      <c r="G23" s="90"/>
      <c r="H23" s="90"/>
    </row>
    <row r="24" ht="12.75">
      <c r="B24" t="s">
        <v>20</v>
      </c>
    </row>
    <row r="25" ht="12.75">
      <c r="B25" t="s">
        <v>67</v>
      </c>
    </row>
  </sheetData>
  <sheetProtection/>
  <mergeCells count="5">
    <mergeCell ref="E21:H22"/>
    <mergeCell ref="E23:H23"/>
    <mergeCell ref="H1:I1"/>
    <mergeCell ref="B5:I5"/>
    <mergeCell ref="I18:I19"/>
  </mergeCells>
  <printOptions/>
  <pageMargins left="0.5511811023622047" right="0.35433070866141736" top="0.6299212598425197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5"/>
  <sheetViews>
    <sheetView zoomScale="90" zoomScaleNormal="90" zoomScalePageLayoutView="0" workbookViewId="0" topLeftCell="A1">
      <selection activeCell="F9" sqref="F9"/>
    </sheetView>
  </sheetViews>
  <sheetFormatPr defaultColWidth="9.125" defaultRowHeight="12.75"/>
  <cols>
    <col min="1" max="1" width="2.625" style="19" customWidth="1"/>
    <col min="2" max="2" width="5.125" style="19" customWidth="1"/>
    <col min="3" max="3" width="36.00390625" style="19" customWidth="1"/>
    <col min="4" max="4" width="37.75390625" style="19" customWidth="1"/>
    <col min="5" max="5" width="12.00390625" style="29" customWidth="1"/>
    <col min="6" max="6" width="9.375" style="19" customWidth="1"/>
    <col min="7" max="7" width="13.75390625" style="19" hidden="1" customWidth="1"/>
    <col min="8" max="8" width="11.375" style="19" customWidth="1"/>
    <col min="9" max="9" width="9.625" style="19" customWidth="1"/>
    <col min="10" max="10" width="12.25390625" style="19" customWidth="1"/>
    <col min="11" max="11" width="16.375" style="19" customWidth="1"/>
    <col min="12" max="16384" width="9.125" style="19" customWidth="1"/>
  </cols>
  <sheetData>
    <row r="1" spans="2:11" ht="12.75">
      <c r="B1" s="17"/>
      <c r="C1" s="17"/>
      <c r="D1" s="17"/>
      <c r="E1" s="18"/>
      <c r="F1" s="17"/>
      <c r="G1" s="17"/>
      <c r="H1" s="17"/>
      <c r="I1" s="96"/>
      <c r="J1" s="96"/>
      <c r="K1" s="96"/>
    </row>
    <row r="2" spans="2:11" ht="12.75">
      <c r="B2" s="96" t="s">
        <v>11</v>
      </c>
      <c r="C2" s="96"/>
      <c r="D2" s="36"/>
      <c r="E2" s="37"/>
      <c r="F2" s="36"/>
      <c r="G2" s="36"/>
      <c r="H2" s="36"/>
      <c r="I2" s="36"/>
      <c r="J2" s="36"/>
      <c r="K2" s="36"/>
    </row>
    <row r="3" spans="2:11" ht="12.75">
      <c r="B3" s="96" t="s">
        <v>6</v>
      </c>
      <c r="C3" s="96"/>
      <c r="D3" s="36"/>
      <c r="E3" s="37"/>
      <c r="F3" s="36"/>
      <c r="G3" s="36"/>
      <c r="H3" s="36"/>
      <c r="I3" s="36"/>
      <c r="J3" s="36"/>
      <c r="K3" s="36"/>
    </row>
    <row r="4" spans="2:11" ht="12.75">
      <c r="B4" s="36"/>
      <c r="C4" s="36"/>
      <c r="D4" s="36"/>
      <c r="E4" s="37"/>
      <c r="F4" s="36"/>
      <c r="G4" s="36"/>
      <c r="H4" s="36"/>
      <c r="I4" s="36"/>
      <c r="J4" s="36"/>
      <c r="K4" s="36"/>
    </row>
    <row r="5" spans="2:11" ht="21" customHeight="1">
      <c r="B5" s="36"/>
      <c r="C5" s="97" t="s">
        <v>208</v>
      </c>
      <c r="D5" s="97"/>
      <c r="E5" s="96"/>
      <c r="F5" s="96"/>
      <c r="G5" s="96"/>
      <c r="H5" s="96"/>
      <c r="I5" s="96"/>
      <c r="J5" s="96"/>
      <c r="K5" s="96"/>
    </row>
    <row r="7" spans="2:11" ht="42.75" customHeight="1">
      <c r="B7" s="34" t="s">
        <v>188</v>
      </c>
      <c r="C7" s="34" t="s">
        <v>189</v>
      </c>
      <c r="D7" s="35" t="s">
        <v>12</v>
      </c>
      <c r="E7" s="34" t="s">
        <v>23</v>
      </c>
      <c r="F7" s="34" t="s">
        <v>24</v>
      </c>
      <c r="G7" s="40" t="s">
        <v>7</v>
      </c>
      <c r="H7" s="40" t="s">
        <v>7</v>
      </c>
      <c r="I7" s="41" t="s">
        <v>4</v>
      </c>
      <c r="J7" s="42" t="s">
        <v>0</v>
      </c>
      <c r="K7" s="42" t="s">
        <v>211</v>
      </c>
    </row>
    <row r="8" spans="2:11" ht="13.5" customHeight="1">
      <c r="B8" s="56">
        <v>1</v>
      </c>
      <c r="C8" s="56">
        <v>2</v>
      </c>
      <c r="D8" s="57">
        <v>3</v>
      </c>
      <c r="E8" s="56">
        <v>4</v>
      </c>
      <c r="F8" s="56">
        <v>5</v>
      </c>
      <c r="G8" s="57">
        <v>6</v>
      </c>
      <c r="H8" s="57">
        <v>6</v>
      </c>
      <c r="I8" s="57">
        <v>7</v>
      </c>
      <c r="J8" s="57">
        <v>8</v>
      </c>
      <c r="K8" s="57">
        <v>9</v>
      </c>
    </row>
    <row r="9" spans="2:11" ht="16.5" customHeight="1">
      <c r="B9" s="54">
        <v>1</v>
      </c>
      <c r="C9" s="58" t="s">
        <v>79</v>
      </c>
      <c r="D9" s="63"/>
      <c r="E9" s="45" t="s">
        <v>3</v>
      </c>
      <c r="F9" s="45">
        <v>24</v>
      </c>
      <c r="G9" s="57"/>
      <c r="H9" s="79"/>
      <c r="I9" s="78">
        <f>H9*0.23</f>
        <v>0</v>
      </c>
      <c r="J9" s="78">
        <f>H9+I9</f>
        <v>0</v>
      </c>
      <c r="K9" s="78">
        <f>F9*J9</f>
        <v>0</v>
      </c>
    </row>
    <row r="10" spans="2:11" ht="16.5" customHeight="1">
      <c r="B10" s="54">
        <v>2</v>
      </c>
      <c r="C10" s="58" t="s">
        <v>144</v>
      </c>
      <c r="D10" s="63"/>
      <c r="E10" s="45" t="s">
        <v>3</v>
      </c>
      <c r="F10" s="45">
        <v>9</v>
      </c>
      <c r="G10" s="57"/>
      <c r="H10" s="79"/>
      <c r="I10" s="78">
        <f aca="true" t="shared" si="0" ref="I10:I53">H10*0.23</f>
        <v>0</v>
      </c>
      <c r="J10" s="78">
        <f aca="true" t="shared" si="1" ref="J10:J53">H10+I10</f>
        <v>0</v>
      </c>
      <c r="K10" s="78">
        <f aca="true" t="shared" si="2" ref="K10:K53">F10*J10</f>
        <v>0</v>
      </c>
    </row>
    <row r="11" spans="2:11" ht="16.5" customHeight="1">
      <c r="B11" s="54">
        <v>3</v>
      </c>
      <c r="C11" s="58" t="s">
        <v>78</v>
      </c>
      <c r="D11" s="63"/>
      <c r="E11" s="45" t="s">
        <v>3</v>
      </c>
      <c r="F11" s="45">
        <v>9</v>
      </c>
      <c r="G11" s="57"/>
      <c r="H11" s="79"/>
      <c r="I11" s="78">
        <f t="shared" si="0"/>
        <v>0</v>
      </c>
      <c r="J11" s="78">
        <f t="shared" si="1"/>
        <v>0</v>
      </c>
      <c r="K11" s="78">
        <f t="shared" si="2"/>
        <v>0</v>
      </c>
    </row>
    <row r="12" spans="2:11" ht="16.5" customHeight="1">
      <c r="B12" s="54">
        <v>4</v>
      </c>
      <c r="C12" s="58" t="s">
        <v>80</v>
      </c>
      <c r="D12" s="63"/>
      <c r="E12" s="45" t="s">
        <v>3</v>
      </c>
      <c r="F12" s="45">
        <v>9</v>
      </c>
      <c r="G12" s="57"/>
      <c r="H12" s="79"/>
      <c r="I12" s="78">
        <f t="shared" si="0"/>
        <v>0</v>
      </c>
      <c r="J12" s="78">
        <f t="shared" si="1"/>
        <v>0</v>
      </c>
      <c r="K12" s="78">
        <f t="shared" si="2"/>
        <v>0</v>
      </c>
    </row>
    <row r="13" spans="2:11" ht="16.5" customHeight="1">
      <c r="B13" s="54">
        <v>5</v>
      </c>
      <c r="C13" s="58" t="s">
        <v>81</v>
      </c>
      <c r="D13" s="63"/>
      <c r="E13" s="45" t="s">
        <v>3</v>
      </c>
      <c r="F13" s="45">
        <v>9</v>
      </c>
      <c r="G13" s="57"/>
      <c r="H13" s="79"/>
      <c r="I13" s="78">
        <f t="shared" si="0"/>
        <v>0</v>
      </c>
      <c r="J13" s="78">
        <f t="shared" si="1"/>
        <v>0</v>
      </c>
      <c r="K13" s="78">
        <f t="shared" si="2"/>
        <v>0</v>
      </c>
    </row>
    <row r="14" spans="2:11" ht="16.5" customHeight="1">
      <c r="B14" s="54">
        <v>6</v>
      </c>
      <c r="C14" s="58" t="s">
        <v>209</v>
      </c>
      <c r="D14" s="63"/>
      <c r="E14" s="45" t="s">
        <v>3</v>
      </c>
      <c r="F14" s="45">
        <v>2</v>
      </c>
      <c r="G14" s="57"/>
      <c r="H14" s="79"/>
      <c r="I14" s="78">
        <f t="shared" si="0"/>
        <v>0</v>
      </c>
      <c r="J14" s="78">
        <f t="shared" si="1"/>
        <v>0</v>
      </c>
      <c r="K14" s="78">
        <f t="shared" si="2"/>
        <v>0</v>
      </c>
    </row>
    <row r="15" spans="2:11" ht="16.5" customHeight="1">
      <c r="B15" s="54">
        <v>7</v>
      </c>
      <c r="C15" s="58" t="s">
        <v>90</v>
      </c>
      <c r="D15" s="63"/>
      <c r="E15" s="45" t="s">
        <v>3</v>
      </c>
      <c r="F15" s="45">
        <v>10</v>
      </c>
      <c r="G15" s="57"/>
      <c r="H15" s="79"/>
      <c r="I15" s="78">
        <f t="shared" si="0"/>
        <v>0</v>
      </c>
      <c r="J15" s="78">
        <f t="shared" si="1"/>
        <v>0</v>
      </c>
      <c r="K15" s="78">
        <f t="shared" si="2"/>
        <v>0</v>
      </c>
    </row>
    <row r="16" spans="2:11" ht="16.5" customHeight="1">
      <c r="B16" s="54">
        <v>8</v>
      </c>
      <c r="C16" s="58" t="s">
        <v>91</v>
      </c>
      <c r="D16" s="63"/>
      <c r="E16" s="45" t="s">
        <v>3</v>
      </c>
      <c r="F16" s="45">
        <v>35</v>
      </c>
      <c r="G16" s="57"/>
      <c r="H16" s="79"/>
      <c r="I16" s="78">
        <f t="shared" si="0"/>
        <v>0</v>
      </c>
      <c r="J16" s="78">
        <f t="shared" si="1"/>
        <v>0</v>
      </c>
      <c r="K16" s="78">
        <f t="shared" si="2"/>
        <v>0</v>
      </c>
    </row>
    <row r="17" spans="2:11" ht="16.5" customHeight="1">
      <c r="B17" s="54">
        <v>9</v>
      </c>
      <c r="C17" s="58" t="s">
        <v>82</v>
      </c>
      <c r="D17" s="63"/>
      <c r="E17" s="45" t="s">
        <v>3</v>
      </c>
      <c r="F17" s="45">
        <v>16</v>
      </c>
      <c r="G17" s="57"/>
      <c r="H17" s="79"/>
      <c r="I17" s="78">
        <f t="shared" si="0"/>
        <v>0</v>
      </c>
      <c r="J17" s="78">
        <f t="shared" si="1"/>
        <v>0</v>
      </c>
      <c r="K17" s="78">
        <f t="shared" si="2"/>
        <v>0</v>
      </c>
    </row>
    <row r="18" spans="2:11" ht="16.5" customHeight="1">
      <c r="B18" s="54">
        <v>10</v>
      </c>
      <c r="C18" s="58" t="s">
        <v>83</v>
      </c>
      <c r="D18" s="63"/>
      <c r="E18" s="45" t="s">
        <v>3</v>
      </c>
      <c r="F18" s="45">
        <v>5</v>
      </c>
      <c r="G18" s="57"/>
      <c r="H18" s="79"/>
      <c r="I18" s="78">
        <f t="shared" si="0"/>
        <v>0</v>
      </c>
      <c r="J18" s="78">
        <f t="shared" si="1"/>
        <v>0</v>
      </c>
      <c r="K18" s="78">
        <f t="shared" si="2"/>
        <v>0</v>
      </c>
    </row>
    <row r="19" spans="2:11" ht="16.5" customHeight="1">
      <c r="B19" s="54">
        <v>11</v>
      </c>
      <c r="C19" s="58" t="s">
        <v>84</v>
      </c>
      <c r="D19" s="63"/>
      <c r="E19" s="45" t="s">
        <v>3</v>
      </c>
      <c r="F19" s="45">
        <v>3</v>
      </c>
      <c r="G19" s="57"/>
      <c r="H19" s="79"/>
      <c r="I19" s="78">
        <f t="shared" si="0"/>
        <v>0</v>
      </c>
      <c r="J19" s="78">
        <f t="shared" si="1"/>
        <v>0</v>
      </c>
      <c r="K19" s="78">
        <f t="shared" si="2"/>
        <v>0</v>
      </c>
    </row>
    <row r="20" spans="2:11" ht="16.5" customHeight="1">
      <c r="B20" s="54">
        <v>12</v>
      </c>
      <c r="C20" s="58" t="s">
        <v>147</v>
      </c>
      <c r="D20" s="63"/>
      <c r="E20" s="45" t="s">
        <v>3</v>
      </c>
      <c r="F20" s="45">
        <v>18</v>
      </c>
      <c r="G20" s="57"/>
      <c r="H20" s="79"/>
      <c r="I20" s="78">
        <f t="shared" si="0"/>
        <v>0</v>
      </c>
      <c r="J20" s="78">
        <f t="shared" si="1"/>
        <v>0</v>
      </c>
      <c r="K20" s="78">
        <f t="shared" si="2"/>
        <v>0</v>
      </c>
    </row>
    <row r="21" spans="2:11" ht="16.5" customHeight="1">
      <c r="B21" s="54">
        <v>13</v>
      </c>
      <c r="C21" s="58" t="s">
        <v>148</v>
      </c>
      <c r="D21" s="63"/>
      <c r="E21" s="45" t="s">
        <v>3</v>
      </c>
      <c r="F21" s="45">
        <v>14</v>
      </c>
      <c r="G21" s="57"/>
      <c r="H21" s="79"/>
      <c r="I21" s="78">
        <f t="shared" si="0"/>
        <v>0</v>
      </c>
      <c r="J21" s="78">
        <f t="shared" si="1"/>
        <v>0</v>
      </c>
      <c r="K21" s="78">
        <f t="shared" si="2"/>
        <v>0</v>
      </c>
    </row>
    <row r="22" spans="2:11" ht="16.5" customHeight="1">
      <c r="B22" s="54">
        <v>14</v>
      </c>
      <c r="C22" s="58" t="s">
        <v>149</v>
      </c>
      <c r="D22" s="63"/>
      <c r="E22" s="45" t="s">
        <v>3</v>
      </c>
      <c r="F22" s="45">
        <v>14</v>
      </c>
      <c r="G22" s="57"/>
      <c r="H22" s="79"/>
      <c r="I22" s="78">
        <f t="shared" si="0"/>
        <v>0</v>
      </c>
      <c r="J22" s="78">
        <f t="shared" si="1"/>
        <v>0</v>
      </c>
      <c r="K22" s="78">
        <f t="shared" si="2"/>
        <v>0</v>
      </c>
    </row>
    <row r="23" spans="2:11" ht="16.5" customHeight="1">
      <c r="B23" s="54">
        <v>15</v>
      </c>
      <c r="C23" s="58" t="s">
        <v>150</v>
      </c>
      <c r="D23" s="63"/>
      <c r="E23" s="45" t="s">
        <v>3</v>
      </c>
      <c r="F23" s="45">
        <v>14</v>
      </c>
      <c r="G23" s="57"/>
      <c r="H23" s="79"/>
      <c r="I23" s="78">
        <f t="shared" si="0"/>
        <v>0</v>
      </c>
      <c r="J23" s="78">
        <f t="shared" si="1"/>
        <v>0</v>
      </c>
      <c r="K23" s="78">
        <f t="shared" si="2"/>
        <v>0</v>
      </c>
    </row>
    <row r="24" spans="2:11" ht="16.5" customHeight="1">
      <c r="B24" s="54">
        <v>16</v>
      </c>
      <c r="C24" s="58" t="s">
        <v>96</v>
      </c>
      <c r="D24" s="63"/>
      <c r="E24" s="45" t="s">
        <v>3</v>
      </c>
      <c r="F24" s="45">
        <v>60</v>
      </c>
      <c r="G24" s="57"/>
      <c r="H24" s="79"/>
      <c r="I24" s="78">
        <f t="shared" si="0"/>
        <v>0</v>
      </c>
      <c r="J24" s="78">
        <f t="shared" si="1"/>
        <v>0</v>
      </c>
      <c r="K24" s="78">
        <f t="shared" si="2"/>
        <v>0</v>
      </c>
    </row>
    <row r="25" spans="2:11" ht="16.5" customHeight="1">
      <c r="B25" s="54">
        <v>17</v>
      </c>
      <c r="C25" s="58" t="s">
        <v>97</v>
      </c>
      <c r="D25" s="63"/>
      <c r="E25" s="45" t="s">
        <v>3</v>
      </c>
      <c r="F25" s="45">
        <v>18</v>
      </c>
      <c r="G25" s="57"/>
      <c r="H25" s="79"/>
      <c r="I25" s="78">
        <f t="shared" si="0"/>
        <v>0</v>
      </c>
      <c r="J25" s="78">
        <f t="shared" si="1"/>
        <v>0</v>
      </c>
      <c r="K25" s="78">
        <f t="shared" si="2"/>
        <v>0</v>
      </c>
    </row>
    <row r="26" spans="2:11" ht="16.5" customHeight="1">
      <c r="B26" s="54">
        <v>18</v>
      </c>
      <c r="C26" s="58" t="s">
        <v>98</v>
      </c>
      <c r="D26" s="63"/>
      <c r="E26" s="45" t="s">
        <v>3</v>
      </c>
      <c r="F26" s="45">
        <v>18</v>
      </c>
      <c r="G26" s="57"/>
      <c r="H26" s="79"/>
      <c r="I26" s="78">
        <f t="shared" si="0"/>
        <v>0</v>
      </c>
      <c r="J26" s="78">
        <f t="shared" si="1"/>
        <v>0</v>
      </c>
      <c r="K26" s="78">
        <f t="shared" si="2"/>
        <v>0</v>
      </c>
    </row>
    <row r="27" spans="2:11" ht="16.5" customHeight="1">
      <c r="B27" s="54">
        <v>19</v>
      </c>
      <c r="C27" s="58" t="s">
        <v>99</v>
      </c>
      <c r="D27" s="63"/>
      <c r="E27" s="45" t="s">
        <v>3</v>
      </c>
      <c r="F27" s="45">
        <v>18</v>
      </c>
      <c r="G27" s="57"/>
      <c r="H27" s="79"/>
      <c r="I27" s="78">
        <f t="shared" si="0"/>
        <v>0</v>
      </c>
      <c r="J27" s="78">
        <f t="shared" si="1"/>
        <v>0</v>
      </c>
      <c r="K27" s="78">
        <f t="shared" si="2"/>
        <v>0</v>
      </c>
    </row>
    <row r="28" spans="2:11" ht="16.5" customHeight="1">
      <c r="B28" s="54">
        <v>20</v>
      </c>
      <c r="C28" s="58" t="s">
        <v>89</v>
      </c>
      <c r="D28" s="63"/>
      <c r="E28" s="45" t="s">
        <v>3</v>
      </c>
      <c r="F28" s="45">
        <v>16</v>
      </c>
      <c r="G28" s="57"/>
      <c r="H28" s="79"/>
      <c r="I28" s="78">
        <f t="shared" si="0"/>
        <v>0</v>
      </c>
      <c r="J28" s="78">
        <f t="shared" si="1"/>
        <v>0</v>
      </c>
      <c r="K28" s="78">
        <f t="shared" si="2"/>
        <v>0</v>
      </c>
    </row>
    <row r="29" spans="2:11" ht="16.5" customHeight="1">
      <c r="B29" s="54">
        <v>21</v>
      </c>
      <c r="C29" s="58" t="s">
        <v>162</v>
      </c>
      <c r="D29" s="63"/>
      <c r="E29" s="45" t="s">
        <v>3</v>
      </c>
      <c r="F29" s="45">
        <v>18</v>
      </c>
      <c r="G29" s="57"/>
      <c r="H29" s="79"/>
      <c r="I29" s="78">
        <f t="shared" si="0"/>
        <v>0</v>
      </c>
      <c r="J29" s="78">
        <f t="shared" si="1"/>
        <v>0</v>
      </c>
      <c r="K29" s="78">
        <f t="shared" si="2"/>
        <v>0</v>
      </c>
    </row>
    <row r="30" spans="2:11" ht="16.5" customHeight="1">
      <c r="B30" s="54">
        <v>22</v>
      </c>
      <c r="C30" s="58" t="s">
        <v>93</v>
      </c>
      <c r="D30" s="63"/>
      <c r="E30" s="45" t="s">
        <v>3</v>
      </c>
      <c r="F30" s="45">
        <v>38</v>
      </c>
      <c r="G30" s="57"/>
      <c r="H30" s="79"/>
      <c r="I30" s="78">
        <f t="shared" si="0"/>
        <v>0</v>
      </c>
      <c r="J30" s="78">
        <f t="shared" si="1"/>
        <v>0</v>
      </c>
      <c r="K30" s="78">
        <f t="shared" si="2"/>
        <v>0</v>
      </c>
    </row>
    <row r="31" spans="2:11" ht="16.5" customHeight="1">
      <c r="B31" s="54">
        <v>23</v>
      </c>
      <c r="C31" s="58" t="s">
        <v>145</v>
      </c>
      <c r="D31" s="63"/>
      <c r="E31" s="45" t="s">
        <v>3</v>
      </c>
      <c r="F31" s="45">
        <v>2</v>
      </c>
      <c r="G31" s="57"/>
      <c r="H31" s="79"/>
      <c r="I31" s="78">
        <f t="shared" si="0"/>
        <v>0</v>
      </c>
      <c r="J31" s="78">
        <f t="shared" si="1"/>
        <v>0</v>
      </c>
      <c r="K31" s="78">
        <f t="shared" si="2"/>
        <v>0</v>
      </c>
    </row>
    <row r="32" spans="2:11" ht="16.5" customHeight="1">
      <c r="B32" s="54">
        <v>24</v>
      </c>
      <c r="C32" s="58" t="s">
        <v>146</v>
      </c>
      <c r="D32" s="63"/>
      <c r="E32" s="45" t="s">
        <v>3</v>
      </c>
      <c r="F32" s="45">
        <v>1</v>
      </c>
      <c r="G32" s="57"/>
      <c r="H32" s="79"/>
      <c r="I32" s="78">
        <f t="shared" si="0"/>
        <v>0</v>
      </c>
      <c r="J32" s="78">
        <f t="shared" si="1"/>
        <v>0</v>
      </c>
      <c r="K32" s="78">
        <f t="shared" si="2"/>
        <v>0</v>
      </c>
    </row>
    <row r="33" spans="2:11" ht="16.5" customHeight="1">
      <c r="B33" s="54">
        <v>25</v>
      </c>
      <c r="C33" s="58" t="s">
        <v>95</v>
      </c>
      <c r="D33" s="63"/>
      <c r="E33" s="45" t="s">
        <v>3</v>
      </c>
      <c r="F33" s="45">
        <v>2</v>
      </c>
      <c r="G33" s="57"/>
      <c r="H33" s="79"/>
      <c r="I33" s="78">
        <f t="shared" si="0"/>
        <v>0</v>
      </c>
      <c r="J33" s="78">
        <f t="shared" si="1"/>
        <v>0</v>
      </c>
      <c r="K33" s="78">
        <f t="shared" si="2"/>
        <v>0</v>
      </c>
    </row>
    <row r="34" spans="2:11" ht="16.5" customHeight="1">
      <c r="B34" s="54">
        <v>26</v>
      </c>
      <c r="C34" s="58" t="s">
        <v>21</v>
      </c>
      <c r="D34" s="63"/>
      <c r="E34" s="45" t="s">
        <v>3</v>
      </c>
      <c r="F34" s="45">
        <v>10</v>
      </c>
      <c r="G34" s="57"/>
      <c r="H34" s="79"/>
      <c r="I34" s="78">
        <f t="shared" si="0"/>
        <v>0</v>
      </c>
      <c r="J34" s="78">
        <f t="shared" si="1"/>
        <v>0</v>
      </c>
      <c r="K34" s="78">
        <f t="shared" si="2"/>
        <v>0</v>
      </c>
    </row>
    <row r="35" spans="2:11" ht="16.5" customHeight="1">
      <c r="B35" s="54">
        <v>27</v>
      </c>
      <c r="C35" s="58" t="s">
        <v>92</v>
      </c>
      <c r="D35" s="63"/>
      <c r="E35" s="45" t="s">
        <v>3</v>
      </c>
      <c r="F35" s="45">
        <v>25</v>
      </c>
      <c r="G35" s="57"/>
      <c r="H35" s="79"/>
      <c r="I35" s="78">
        <f t="shared" si="0"/>
        <v>0</v>
      </c>
      <c r="J35" s="78">
        <f t="shared" si="1"/>
        <v>0</v>
      </c>
      <c r="K35" s="78">
        <f t="shared" si="2"/>
        <v>0</v>
      </c>
    </row>
    <row r="36" spans="2:11" ht="16.5" customHeight="1">
      <c r="B36" s="54">
        <v>28</v>
      </c>
      <c r="C36" s="58" t="s">
        <v>22</v>
      </c>
      <c r="D36" s="63"/>
      <c r="E36" s="45" t="s">
        <v>3</v>
      </c>
      <c r="F36" s="45">
        <v>35</v>
      </c>
      <c r="G36" s="57"/>
      <c r="H36" s="79"/>
      <c r="I36" s="78">
        <f t="shared" si="0"/>
        <v>0</v>
      </c>
      <c r="J36" s="78">
        <f t="shared" si="1"/>
        <v>0</v>
      </c>
      <c r="K36" s="78">
        <f t="shared" si="2"/>
        <v>0</v>
      </c>
    </row>
    <row r="37" spans="2:11" ht="16.5" customHeight="1">
      <c r="B37" s="54">
        <v>29</v>
      </c>
      <c r="C37" s="58" t="s">
        <v>152</v>
      </c>
      <c r="D37" s="63"/>
      <c r="E37" s="45" t="s">
        <v>3</v>
      </c>
      <c r="F37" s="45">
        <v>10</v>
      </c>
      <c r="G37" s="57"/>
      <c r="H37" s="79"/>
      <c r="I37" s="78">
        <f t="shared" si="0"/>
        <v>0</v>
      </c>
      <c r="J37" s="78">
        <f t="shared" si="1"/>
        <v>0</v>
      </c>
      <c r="K37" s="78">
        <f t="shared" si="2"/>
        <v>0</v>
      </c>
    </row>
    <row r="38" spans="2:11" ht="16.5" customHeight="1">
      <c r="B38" s="54">
        <v>30</v>
      </c>
      <c r="C38" s="58" t="s">
        <v>156</v>
      </c>
      <c r="D38" s="63"/>
      <c r="E38" s="45" t="s">
        <v>3</v>
      </c>
      <c r="F38" s="45">
        <v>8</v>
      </c>
      <c r="G38" s="57"/>
      <c r="H38" s="79"/>
      <c r="I38" s="78">
        <f t="shared" si="0"/>
        <v>0</v>
      </c>
      <c r="J38" s="78">
        <f t="shared" si="1"/>
        <v>0</v>
      </c>
      <c r="K38" s="78">
        <f t="shared" si="2"/>
        <v>0</v>
      </c>
    </row>
    <row r="39" spans="2:11" ht="16.5" customHeight="1">
      <c r="B39" s="54">
        <v>31</v>
      </c>
      <c r="C39" s="58" t="s">
        <v>153</v>
      </c>
      <c r="D39" s="63"/>
      <c r="E39" s="45" t="s">
        <v>3</v>
      </c>
      <c r="F39" s="45">
        <v>8</v>
      </c>
      <c r="G39" s="20"/>
      <c r="H39" s="65"/>
      <c r="I39" s="78">
        <f t="shared" si="0"/>
        <v>0</v>
      </c>
      <c r="J39" s="78">
        <f t="shared" si="1"/>
        <v>0</v>
      </c>
      <c r="K39" s="78">
        <f t="shared" si="2"/>
        <v>0</v>
      </c>
    </row>
    <row r="40" spans="2:11" ht="16.5" customHeight="1">
      <c r="B40" s="54">
        <v>32</v>
      </c>
      <c r="C40" s="58" t="s">
        <v>154</v>
      </c>
      <c r="D40" s="63"/>
      <c r="E40" s="45" t="s">
        <v>3</v>
      </c>
      <c r="F40" s="45">
        <v>8</v>
      </c>
      <c r="G40" s="20"/>
      <c r="H40" s="65"/>
      <c r="I40" s="78">
        <f t="shared" si="0"/>
        <v>0</v>
      </c>
      <c r="J40" s="78">
        <f t="shared" si="1"/>
        <v>0</v>
      </c>
      <c r="K40" s="78">
        <f t="shared" si="2"/>
        <v>0</v>
      </c>
    </row>
    <row r="41" spans="2:11" ht="16.5" customHeight="1">
      <c r="B41" s="54">
        <v>33</v>
      </c>
      <c r="C41" s="58" t="s">
        <v>155</v>
      </c>
      <c r="D41" s="63"/>
      <c r="E41" s="45" t="s">
        <v>3</v>
      </c>
      <c r="F41" s="45">
        <v>8</v>
      </c>
      <c r="G41" s="20"/>
      <c r="H41" s="65"/>
      <c r="I41" s="78">
        <f t="shared" si="0"/>
        <v>0</v>
      </c>
      <c r="J41" s="78">
        <f t="shared" si="1"/>
        <v>0</v>
      </c>
      <c r="K41" s="78">
        <f t="shared" si="2"/>
        <v>0</v>
      </c>
    </row>
    <row r="42" spans="2:11" ht="16.5" customHeight="1">
      <c r="B42" s="54">
        <v>34</v>
      </c>
      <c r="C42" s="58" t="s">
        <v>210</v>
      </c>
      <c r="D42" s="63"/>
      <c r="E42" s="45" t="s">
        <v>3</v>
      </c>
      <c r="F42" s="45">
        <v>4</v>
      </c>
      <c r="G42" s="20"/>
      <c r="H42" s="65"/>
      <c r="I42" s="78">
        <f t="shared" si="0"/>
        <v>0</v>
      </c>
      <c r="J42" s="78">
        <f t="shared" si="1"/>
        <v>0</v>
      </c>
      <c r="K42" s="78">
        <f t="shared" si="2"/>
        <v>0</v>
      </c>
    </row>
    <row r="43" spans="2:11" ht="16.5" customHeight="1">
      <c r="B43" s="54">
        <v>35</v>
      </c>
      <c r="C43" s="58" t="s">
        <v>157</v>
      </c>
      <c r="D43" s="63"/>
      <c r="E43" s="45" t="s">
        <v>3</v>
      </c>
      <c r="F43" s="45">
        <v>2</v>
      </c>
      <c r="G43" s="20"/>
      <c r="H43" s="65"/>
      <c r="I43" s="78">
        <f t="shared" si="0"/>
        <v>0</v>
      </c>
      <c r="J43" s="78">
        <f t="shared" si="1"/>
        <v>0</v>
      </c>
      <c r="K43" s="78">
        <f t="shared" si="2"/>
        <v>0</v>
      </c>
    </row>
    <row r="44" spans="2:11" ht="16.5" customHeight="1">
      <c r="B44" s="54">
        <v>36</v>
      </c>
      <c r="C44" s="58" t="s">
        <v>158</v>
      </c>
      <c r="D44" s="63"/>
      <c r="E44" s="45" t="s">
        <v>3</v>
      </c>
      <c r="F44" s="45">
        <v>2</v>
      </c>
      <c r="G44" s="20"/>
      <c r="H44" s="65"/>
      <c r="I44" s="78">
        <f t="shared" si="0"/>
        <v>0</v>
      </c>
      <c r="J44" s="78">
        <f t="shared" si="1"/>
        <v>0</v>
      </c>
      <c r="K44" s="78">
        <f t="shared" si="2"/>
        <v>0</v>
      </c>
    </row>
    <row r="45" spans="2:11" ht="16.5" customHeight="1">
      <c r="B45" s="54">
        <v>37</v>
      </c>
      <c r="C45" s="58" t="s">
        <v>159</v>
      </c>
      <c r="D45" s="63"/>
      <c r="E45" s="45" t="s">
        <v>3</v>
      </c>
      <c r="F45" s="45">
        <v>2</v>
      </c>
      <c r="G45" s="20"/>
      <c r="H45" s="65"/>
      <c r="I45" s="78">
        <f t="shared" si="0"/>
        <v>0</v>
      </c>
      <c r="J45" s="78">
        <f t="shared" si="1"/>
        <v>0</v>
      </c>
      <c r="K45" s="78">
        <f t="shared" si="2"/>
        <v>0</v>
      </c>
    </row>
    <row r="46" spans="2:11" ht="16.5" customHeight="1">
      <c r="B46" s="54">
        <v>38</v>
      </c>
      <c r="C46" s="58" t="s">
        <v>181</v>
      </c>
      <c r="D46" s="63"/>
      <c r="E46" s="45" t="s">
        <v>3</v>
      </c>
      <c r="F46" s="45">
        <v>2</v>
      </c>
      <c r="G46" s="20"/>
      <c r="H46" s="65"/>
      <c r="I46" s="78">
        <f t="shared" si="0"/>
        <v>0</v>
      </c>
      <c r="J46" s="78">
        <f t="shared" si="1"/>
        <v>0</v>
      </c>
      <c r="K46" s="78">
        <f t="shared" si="2"/>
        <v>0</v>
      </c>
    </row>
    <row r="47" spans="2:11" ht="16.5" customHeight="1">
      <c r="B47" s="54">
        <v>39</v>
      </c>
      <c r="C47" s="58" t="s">
        <v>182</v>
      </c>
      <c r="D47" s="63"/>
      <c r="E47" s="45" t="s">
        <v>3</v>
      </c>
      <c r="F47" s="45">
        <v>1</v>
      </c>
      <c r="G47" s="20"/>
      <c r="H47" s="65"/>
      <c r="I47" s="78">
        <f t="shared" si="0"/>
        <v>0</v>
      </c>
      <c r="J47" s="78">
        <f t="shared" si="1"/>
        <v>0</v>
      </c>
      <c r="K47" s="78">
        <f t="shared" si="2"/>
        <v>0</v>
      </c>
    </row>
    <row r="48" spans="2:11" ht="16.5" customHeight="1">
      <c r="B48" s="54">
        <v>40</v>
      </c>
      <c r="C48" s="58" t="s">
        <v>180</v>
      </c>
      <c r="D48" s="63"/>
      <c r="E48" s="45" t="s">
        <v>3</v>
      </c>
      <c r="F48" s="45">
        <v>1</v>
      </c>
      <c r="G48" s="20"/>
      <c r="H48" s="65"/>
      <c r="I48" s="78">
        <f t="shared" si="0"/>
        <v>0</v>
      </c>
      <c r="J48" s="78">
        <f t="shared" si="1"/>
        <v>0</v>
      </c>
      <c r="K48" s="78">
        <f t="shared" si="2"/>
        <v>0</v>
      </c>
    </row>
    <row r="49" spans="2:11" ht="16.5" customHeight="1">
      <c r="B49" s="54">
        <v>41</v>
      </c>
      <c r="C49" s="58" t="s">
        <v>183</v>
      </c>
      <c r="D49" s="63"/>
      <c r="E49" s="45" t="s">
        <v>3</v>
      </c>
      <c r="F49" s="45">
        <v>1</v>
      </c>
      <c r="G49" s="20"/>
      <c r="H49" s="65"/>
      <c r="I49" s="78">
        <f t="shared" si="0"/>
        <v>0</v>
      </c>
      <c r="J49" s="78">
        <f t="shared" si="1"/>
        <v>0</v>
      </c>
      <c r="K49" s="78">
        <f t="shared" si="2"/>
        <v>0</v>
      </c>
    </row>
    <row r="50" spans="2:11" ht="16.5" customHeight="1">
      <c r="B50" s="54">
        <v>42</v>
      </c>
      <c r="C50" s="58" t="s">
        <v>184</v>
      </c>
      <c r="D50" s="63"/>
      <c r="E50" s="45" t="s">
        <v>3</v>
      </c>
      <c r="F50" s="45">
        <v>2</v>
      </c>
      <c r="G50" s="20"/>
      <c r="H50" s="65"/>
      <c r="I50" s="78">
        <f t="shared" si="0"/>
        <v>0</v>
      </c>
      <c r="J50" s="78">
        <f t="shared" si="1"/>
        <v>0</v>
      </c>
      <c r="K50" s="78">
        <f t="shared" si="2"/>
        <v>0</v>
      </c>
    </row>
    <row r="51" spans="2:11" ht="16.5" customHeight="1">
      <c r="B51" s="54">
        <v>43</v>
      </c>
      <c r="C51" s="58" t="s">
        <v>185</v>
      </c>
      <c r="D51" s="63"/>
      <c r="E51" s="45" t="s">
        <v>3</v>
      </c>
      <c r="F51" s="45">
        <v>2</v>
      </c>
      <c r="G51" s="20"/>
      <c r="H51" s="65"/>
      <c r="I51" s="78">
        <f t="shared" si="0"/>
        <v>0</v>
      </c>
      <c r="J51" s="78">
        <f t="shared" si="1"/>
        <v>0</v>
      </c>
      <c r="K51" s="78">
        <f t="shared" si="2"/>
        <v>0</v>
      </c>
    </row>
    <row r="52" spans="2:11" ht="16.5" customHeight="1">
      <c r="B52" s="54">
        <v>44</v>
      </c>
      <c r="C52" s="58" t="s">
        <v>186</v>
      </c>
      <c r="D52" s="63"/>
      <c r="E52" s="45" t="s">
        <v>3</v>
      </c>
      <c r="F52" s="45">
        <v>2</v>
      </c>
      <c r="G52" s="20"/>
      <c r="H52" s="65"/>
      <c r="I52" s="78">
        <f t="shared" si="0"/>
        <v>0</v>
      </c>
      <c r="J52" s="78">
        <f t="shared" si="1"/>
        <v>0</v>
      </c>
      <c r="K52" s="78">
        <f t="shared" si="2"/>
        <v>0</v>
      </c>
    </row>
    <row r="53" spans="2:11" ht="16.5" customHeight="1">
      <c r="B53" s="54">
        <v>45</v>
      </c>
      <c r="C53" s="58" t="s">
        <v>187</v>
      </c>
      <c r="D53" s="63"/>
      <c r="E53" s="45" t="s">
        <v>3</v>
      </c>
      <c r="F53" s="45">
        <v>2</v>
      </c>
      <c r="G53" s="20"/>
      <c r="H53" s="65"/>
      <c r="I53" s="78">
        <f t="shared" si="0"/>
        <v>0</v>
      </c>
      <c r="J53" s="78">
        <f t="shared" si="1"/>
        <v>0</v>
      </c>
      <c r="K53" s="78">
        <f t="shared" si="2"/>
        <v>0</v>
      </c>
    </row>
    <row r="54" spans="2:11" ht="15.75">
      <c r="B54" s="21"/>
      <c r="C54" s="22"/>
      <c r="D54" s="23"/>
      <c r="E54" s="30"/>
      <c r="F54" s="24"/>
      <c r="G54" s="25"/>
      <c r="H54" s="25"/>
      <c r="I54" s="23"/>
      <c r="J54" s="23"/>
      <c r="K54" s="99">
        <f>SUM(K9:K53)</f>
        <v>0</v>
      </c>
    </row>
    <row r="55" spans="2:11" ht="15.75" customHeight="1">
      <c r="B55" s="21"/>
      <c r="C55" s="21"/>
      <c r="D55" s="21"/>
      <c r="E55" s="26"/>
      <c r="F55" s="21"/>
      <c r="G55" s="27"/>
      <c r="H55" s="27"/>
      <c r="I55" s="98" t="s">
        <v>212</v>
      </c>
      <c r="J55" s="98"/>
      <c r="K55" s="100"/>
    </row>
    <row r="56" spans="2:11" ht="15.75">
      <c r="B56" s="21"/>
      <c r="C56" s="21"/>
      <c r="D56" s="21"/>
      <c r="E56" s="26"/>
      <c r="F56" s="21"/>
      <c r="G56" s="27"/>
      <c r="H56" s="27"/>
      <c r="I56" s="27"/>
      <c r="J56" s="27"/>
      <c r="K56" s="27"/>
    </row>
    <row r="57" spans="2:11" ht="15.75">
      <c r="B57" s="21"/>
      <c r="C57" s="21"/>
      <c r="D57" s="21"/>
      <c r="E57" s="26"/>
      <c r="F57" s="21"/>
      <c r="G57" s="27"/>
      <c r="H57" s="27"/>
      <c r="I57" s="27"/>
      <c r="J57" s="27"/>
      <c r="K57" s="27"/>
    </row>
    <row r="58" spans="2:11" ht="15.75">
      <c r="B58" s="21"/>
      <c r="C58" s="21"/>
      <c r="D58" s="21"/>
      <c r="E58" s="26"/>
      <c r="F58" s="21"/>
      <c r="G58" s="94" t="s">
        <v>9</v>
      </c>
      <c r="H58" s="94"/>
      <c r="I58" s="94"/>
      <c r="J58" s="94"/>
      <c r="K58" s="27"/>
    </row>
    <row r="59" spans="2:11" ht="15.75">
      <c r="B59" s="21"/>
      <c r="C59" s="21"/>
      <c r="D59" s="21"/>
      <c r="E59" s="26"/>
      <c r="F59" s="21"/>
      <c r="G59" s="94" t="s">
        <v>10</v>
      </c>
      <c r="H59" s="94"/>
      <c r="I59" s="94"/>
      <c r="J59" s="94"/>
      <c r="K59" s="27"/>
    </row>
    <row r="60" spans="2:11" ht="15.75">
      <c r="B60" s="21"/>
      <c r="C60" s="21"/>
      <c r="D60" s="21"/>
      <c r="E60" s="26"/>
      <c r="F60" s="21"/>
      <c r="G60" s="21"/>
      <c r="H60" s="21"/>
      <c r="I60" s="21"/>
      <c r="J60" s="21"/>
      <c r="K60" s="21"/>
    </row>
    <row r="61" spans="2:11" ht="15.75">
      <c r="B61" s="21"/>
      <c r="C61" s="28" t="s">
        <v>19</v>
      </c>
      <c r="D61" s="21" t="s">
        <v>15</v>
      </c>
      <c r="E61" s="26"/>
      <c r="F61" s="21"/>
      <c r="G61" s="21"/>
      <c r="H61" s="21"/>
      <c r="I61" s="21"/>
      <c r="J61" s="21"/>
      <c r="K61" s="21"/>
    </row>
    <row r="62" spans="2:11" ht="25.5" customHeight="1">
      <c r="B62" s="21"/>
      <c r="C62" s="95" t="s">
        <v>68</v>
      </c>
      <c r="D62" s="95"/>
      <c r="E62" s="26"/>
      <c r="F62" s="21"/>
      <c r="G62" s="21"/>
      <c r="H62" s="21"/>
      <c r="I62" s="21"/>
      <c r="J62" s="21"/>
      <c r="K62" s="21"/>
    </row>
    <row r="63" spans="2:11" ht="15.75">
      <c r="B63" s="21"/>
      <c r="C63" s="21"/>
      <c r="D63" s="21"/>
      <c r="E63" s="26"/>
      <c r="F63" s="21"/>
      <c r="G63" s="21"/>
      <c r="H63" s="21"/>
      <c r="I63" s="21"/>
      <c r="J63" s="21"/>
      <c r="K63" s="21"/>
    </row>
    <row r="64" spans="2:11" ht="15.75">
      <c r="B64" s="21"/>
      <c r="C64" s="21"/>
      <c r="D64" s="21"/>
      <c r="E64" s="26"/>
      <c r="F64" s="21"/>
      <c r="G64" s="21"/>
      <c r="H64" s="21"/>
      <c r="I64" s="21"/>
      <c r="J64" s="21"/>
      <c r="K64" s="21"/>
    </row>
    <row r="65" spans="2:11" ht="15.75">
      <c r="B65" s="21"/>
      <c r="C65" s="21"/>
      <c r="D65" s="28"/>
      <c r="E65" s="26"/>
      <c r="F65" s="21"/>
      <c r="G65" s="21"/>
      <c r="H65" s="21"/>
      <c r="I65" s="21"/>
      <c r="J65" s="21"/>
      <c r="K65" s="21"/>
    </row>
  </sheetData>
  <sheetProtection/>
  <mergeCells count="9">
    <mergeCell ref="G59:J59"/>
    <mergeCell ref="C62:D62"/>
    <mergeCell ref="I1:K1"/>
    <mergeCell ref="B2:C2"/>
    <mergeCell ref="B3:C3"/>
    <mergeCell ref="C5:K5"/>
    <mergeCell ref="G58:J58"/>
    <mergeCell ref="I55:J55"/>
    <mergeCell ref="K54:K55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8"/>
  <sheetViews>
    <sheetView tabSelected="1" zoomScale="90" zoomScaleNormal="90" zoomScalePageLayoutView="0" workbookViewId="0" topLeftCell="A1">
      <selection activeCell="M10" sqref="M10"/>
    </sheetView>
  </sheetViews>
  <sheetFormatPr defaultColWidth="9.125" defaultRowHeight="12.75"/>
  <cols>
    <col min="1" max="1" width="2.625" style="1" customWidth="1"/>
    <col min="2" max="2" width="5.125" style="1" customWidth="1"/>
    <col min="3" max="3" width="43.125" style="1" customWidth="1"/>
    <col min="4" max="4" width="17.75390625" style="1" customWidth="1"/>
    <col min="5" max="5" width="5.125" style="3" customWidth="1"/>
    <col min="6" max="6" width="8.50390625" style="1" customWidth="1"/>
    <col min="7" max="7" width="13.75390625" style="1" hidden="1" customWidth="1"/>
    <col min="8" max="8" width="9.125" style="1" customWidth="1"/>
    <col min="9" max="9" width="11.50390625" style="1" customWidth="1"/>
    <col min="10" max="10" width="11.25390625" style="1" customWidth="1"/>
    <col min="11" max="11" width="13.50390625" style="1" customWidth="1"/>
    <col min="12" max="15" width="9.125" style="1" customWidth="1"/>
    <col min="16" max="16" width="11.375" style="1" bestFit="1" customWidth="1"/>
    <col min="17" max="16384" width="9.125" style="1" customWidth="1"/>
  </cols>
  <sheetData>
    <row r="1" spans="2:11" ht="12.75">
      <c r="B1" s="38"/>
      <c r="C1" s="38"/>
      <c r="D1" s="38"/>
      <c r="E1" s="66"/>
      <c r="F1" s="38"/>
      <c r="G1" s="38"/>
      <c r="H1" s="38"/>
      <c r="I1" s="80"/>
      <c r="J1" s="80"/>
      <c r="K1" s="80"/>
    </row>
    <row r="2" spans="2:11" ht="12.75">
      <c r="B2" s="80" t="s">
        <v>11</v>
      </c>
      <c r="C2" s="80"/>
      <c r="D2" s="38"/>
      <c r="E2" s="66"/>
      <c r="F2" s="38"/>
      <c r="G2" s="38"/>
      <c r="H2" s="38"/>
      <c r="I2" s="38"/>
      <c r="J2" s="38"/>
      <c r="K2" s="38"/>
    </row>
    <row r="3" spans="2:11" ht="12.75">
      <c r="B3" s="80" t="s">
        <v>6</v>
      </c>
      <c r="C3" s="80"/>
      <c r="D3" s="38"/>
      <c r="E3" s="66"/>
      <c r="F3" s="38"/>
      <c r="G3" s="38"/>
      <c r="H3" s="38"/>
      <c r="I3" s="38"/>
      <c r="J3" s="38"/>
      <c r="K3" s="38"/>
    </row>
    <row r="4" spans="2:11" ht="12.75">
      <c r="B4" s="38"/>
      <c r="C4" s="38"/>
      <c r="D4" s="38"/>
      <c r="E4" s="66"/>
      <c r="F4" s="38"/>
      <c r="G4" s="38"/>
      <c r="H4" s="38"/>
      <c r="I4" s="38"/>
      <c r="J4" s="38"/>
      <c r="K4" s="38"/>
    </row>
    <row r="5" spans="2:11" ht="21" customHeight="1">
      <c r="B5" s="38"/>
      <c r="C5" s="82" t="s">
        <v>88</v>
      </c>
      <c r="D5" s="82"/>
      <c r="E5" s="80"/>
      <c r="F5" s="80"/>
      <c r="G5" s="80"/>
      <c r="H5" s="80"/>
      <c r="I5" s="80"/>
      <c r="J5" s="80"/>
      <c r="K5" s="80"/>
    </row>
    <row r="6" spans="2:11" ht="3.75" customHeight="1">
      <c r="B6" s="38"/>
      <c r="C6" s="38"/>
      <c r="D6" s="38"/>
      <c r="E6" s="66"/>
      <c r="F6" s="38"/>
      <c r="G6" s="38"/>
      <c r="H6" s="38"/>
      <c r="I6" s="38"/>
      <c r="J6" s="38"/>
      <c r="K6" s="38"/>
    </row>
    <row r="7" spans="2:12" ht="35.25" customHeight="1">
      <c r="B7" s="34" t="s">
        <v>188</v>
      </c>
      <c r="C7" s="34" t="s">
        <v>189</v>
      </c>
      <c r="D7" s="35" t="s">
        <v>12</v>
      </c>
      <c r="E7" s="34" t="s">
        <v>23</v>
      </c>
      <c r="F7" s="34" t="s">
        <v>24</v>
      </c>
      <c r="G7" s="40" t="s">
        <v>7</v>
      </c>
      <c r="H7" s="40" t="s">
        <v>7</v>
      </c>
      <c r="I7" s="41" t="s">
        <v>4</v>
      </c>
      <c r="J7" s="42" t="s">
        <v>0</v>
      </c>
      <c r="K7" s="42" t="s">
        <v>0</v>
      </c>
      <c r="L7" s="74"/>
    </row>
    <row r="8" spans="2:11" ht="12.75" customHeight="1">
      <c r="B8" s="55">
        <v>1</v>
      </c>
      <c r="C8" s="56">
        <v>2</v>
      </c>
      <c r="D8" s="57">
        <v>3</v>
      </c>
      <c r="E8" s="56">
        <v>4</v>
      </c>
      <c r="F8" s="56">
        <v>5</v>
      </c>
      <c r="G8" s="57">
        <v>6</v>
      </c>
      <c r="H8" s="57">
        <v>7</v>
      </c>
      <c r="I8" s="57">
        <v>8</v>
      </c>
      <c r="J8" s="57">
        <v>8</v>
      </c>
      <c r="K8" s="57">
        <v>9</v>
      </c>
    </row>
    <row r="9" spans="2:11" ht="49.5">
      <c r="B9" s="73">
        <v>1</v>
      </c>
      <c r="C9" s="106" t="s">
        <v>218</v>
      </c>
      <c r="D9" s="105"/>
      <c r="E9" s="107" t="s">
        <v>2</v>
      </c>
      <c r="F9" s="107">
        <v>850</v>
      </c>
      <c r="G9" s="75"/>
      <c r="H9" s="76"/>
      <c r="I9" s="77">
        <f>H9*0.23</f>
        <v>0</v>
      </c>
      <c r="J9" s="77">
        <f>H9+I9</f>
        <v>0</v>
      </c>
      <c r="K9" s="77">
        <f>F9*J9</f>
        <v>0</v>
      </c>
    </row>
    <row r="10" spans="2:11" ht="48">
      <c r="B10" s="73">
        <v>2</v>
      </c>
      <c r="C10" s="106" t="s">
        <v>213</v>
      </c>
      <c r="D10" s="105"/>
      <c r="E10" s="107" t="s">
        <v>2</v>
      </c>
      <c r="F10" s="107">
        <v>850</v>
      </c>
      <c r="G10" s="75"/>
      <c r="H10" s="76"/>
      <c r="I10" s="77">
        <f aca="true" t="shared" si="0" ref="I10:I18">H10*0.23</f>
        <v>0</v>
      </c>
      <c r="J10" s="77">
        <f aca="true" t="shared" si="1" ref="J10:J18">H10+I10</f>
        <v>0</v>
      </c>
      <c r="K10" s="77">
        <f aca="true" t="shared" si="2" ref="K10:K18">F10*J10</f>
        <v>0</v>
      </c>
    </row>
    <row r="11" spans="2:11" ht="49.5">
      <c r="B11" s="73">
        <v>3</v>
      </c>
      <c r="C11" s="106" t="s">
        <v>219</v>
      </c>
      <c r="D11" s="105"/>
      <c r="E11" s="107" t="s">
        <v>2</v>
      </c>
      <c r="F11" s="107">
        <v>50</v>
      </c>
      <c r="G11" s="75"/>
      <c r="H11" s="76"/>
      <c r="I11" s="77">
        <f t="shared" si="0"/>
        <v>0</v>
      </c>
      <c r="J11" s="77">
        <f t="shared" si="1"/>
        <v>0</v>
      </c>
      <c r="K11" s="77">
        <f t="shared" si="2"/>
        <v>0</v>
      </c>
    </row>
    <row r="12" spans="2:11" ht="49.5">
      <c r="B12" s="73">
        <v>4</v>
      </c>
      <c r="C12" s="106" t="s">
        <v>220</v>
      </c>
      <c r="D12" s="105"/>
      <c r="E12" s="107" t="s">
        <v>25</v>
      </c>
      <c r="F12" s="107">
        <v>10</v>
      </c>
      <c r="G12" s="75"/>
      <c r="H12" s="76"/>
      <c r="I12" s="77">
        <f t="shared" si="0"/>
        <v>0</v>
      </c>
      <c r="J12" s="77">
        <f t="shared" si="1"/>
        <v>0</v>
      </c>
      <c r="K12" s="77">
        <f t="shared" si="2"/>
        <v>0</v>
      </c>
    </row>
    <row r="13" spans="2:11" ht="49.5">
      <c r="B13" s="73">
        <v>5</v>
      </c>
      <c r="C13" s="106" t="s">
        <v>221</v>
      </c>
      <c r="D13" s="105"/>
      <c r="E13" s="107" t="s">
        <v>25</v>
      </c>
      <c r="F13" s="107">
        <v>14</v>
      </c>
      <c r="G13" s="75"/>
      <c r="H13" s="76"/>
      <c r="I13" s="77">
        <f t="shared" si="0"/>
        <v>0</v>
      </c>
      <c r="J13" s="77">
        <f t="shared" si="1"/>
        <v>0</v>
      </c>
      <c r="K13" s="77">
        <f t="shared" si="2"/>
        <v>0</v>
      </c>
    </row>
    <row r="14" spans="2:11" ht="24">
      <c r="B14" s="73">
        <v>6</v>
      </c>
      <c r="C14" s="106" t="s">
        <v>214</v>
      </c>
      <c r="D14" s="105"/>
      <c r="E14" s="107" t="s">
        <v>25</v>
      </c>
      <c r="F14" s="107">
        <v>3</v>
      </c>
      <c r="G14" s="75"/>
      <c r="H14" s="76"/>
      <c r="I14" s="77">
        <f t="shared" si="0"/>
        <v>0</v>
      </c>
      <c r="J14" s="77">
        <f t="shared" si="1"/>
        <v>0</v>
      </c>
      <c r="K14" s="77">
        <f t="shared" si="2"/>
        <v>0</v>
      </c>
    </row>
    <row r="15" spans="2:11" ht="24">
      <c r="B15" s="73">
        <v>7</v>
      </c>
      <c r="C15" s="106" t="s">
        <v>215</v>
      </c>
      <c r="D15" s="105"/>
      <c r="E15" s="107" t="s">
        <v>25</v>
      </c>
      <c r="F15" s="107">
        <v>10</v>
      </c>
      <c r="G15" s="75"/>
      <c r="H15" s="76"/>
      <c r="I15" s="77">
        <f t="shared" si="0"/>
        <v>0</v>
      </c>
      <c r="J15" s="77">
        <f t="shared" si="1"/>
        <v>0</v>
      </c>
      <c r="K15" s="77">
        <f t="shared" si="2"/>
        <v>0</v>
      </c>
    </row>
    <row r="16" spans="2:11" ht="24">
      <c r="B16" s="73">
        <v>8</v>
      </c>
      <c r="C16" s="106" t="s">
        <v>216</v>
      </c>
      <c r="D16" s="105"/>
      <c r="E16" s="107" t="s">
        <v>25</v>
      </c>
      <c r="F16" s="107">
        <v>30</v>
      </c>
      <c r="G16" s="75"/>
      <c r="H16" s="76"/>
      <c r="I16" s="77">
        <f t="shared" si="0"/>
        <v>0</v>
      </c>
      <c r="J16" s="77">
        <f t="shared" si="1"/>
        <v>0</v>
      </c>
      <c r="K16" s="77">
        <f t="shared" si="2"/>
        <v>0</v>
      </c>
    </row>
    <row r="17" spans="2:11" ht="14.25">
      <c r="B17" s="73">
        <v>9</v>
      </c>
      <c r="C17" s="106" t="s">
        <v>163</v>
      </c>
      <c r="D17" s="105"/>
      <c r="E17" s="107" t="s">
        <v>3</v>
      </c>
      <c r="F17" s="107">
        <v>4</v>
      </c>
      <c r="G17" s="75"/>
      <c r="H17" s="76"/>
      <c r="I17" s="77">
        <f t="shared" si="0"/>
        <v>0</v>
      </c>
      <c r="J17" s="77">
        <f t="shared" si="1"/>
        <v>0</v>
      </c>
      <c r="K17" s="77">
        <f t="shared" si="2"/>
        <v>0</v>
      </c>
    </row>
    <row r="18" spans="2:11" ht="14.25">
      <c r="B18" s="73">
        <v>10</v>
      </c>
      <c r="C18" s="108" t="s">
        <v>217</v>
      </c>
      <c r="D18" s="105"/>
      <c r="E18" s="107" t="s">
        <v>3</v>
      </c>
      <c r="F18" s="107">
        <v>2</v>
      </c>
      <c r="G18" s="75"/>
      <c r="H18" s="76"/>
      <c r="I18" s="77">
        <f t="shared" si="0"/>
        <v>0</v>
      </c>
      <c r="J18" s="77">
        <f t="shared" si="1"/>
        <v>0</v>
      </c>
      <c r="K18" s="77">
        <f t="shared" si="2"/>
        <v>0</v>
      </c>
    </row>
    <row r="19" spans="2:16" ht="6" customHeight="1">
      <c r="B19" s="38"/>
      <c r="C19" s="67"/>
      <c r="D19" s="68"/>
      <c r="E19" s="69"/>
      <c r="F19" s="70"/>
      <c r="G19" s="71"/>
      <c r="H19" s="71"/>
      <c r="I19" s="68"/>
      <c r="J19" s="68"/>
      <c r="K19" s="103">
        <f>SUM(K9:K18)</f>
        <v>0</v>
      </c>
      <c r="P19" s="31"/>
    </row>
    <row r="20" spans="2:11" ht="12.75" customHeight="1">
      <c r="B20" s="38"/>
      <c r="C20" s="38"/>
      <c r="D20" s="38"/>
      <c r="E20" s="66"/>
      <c r="F20" s="38"/>
      <c r="G20" s="38"/>
      <c r="H20" s="38"/>
      <c r="I20" s="102" t="s">
        <v>198</v>
      </c>
      <c r="J20" s="102"/>
      <c r="K20" s="104"/>
    </row>
    <row r="21" spans="2:11" ht="12.75">
      <c r="B21" s="38"/>
      <c r="C21" s="38"/>
      <c r="D21" s="38"/>
      <c r="E21" s="66"/>
      <c r="F21" s="38"/>
      <c r="G21" s="38"/>
      <c r="H21" s="38"/>
      <c r="I21" s="38"/>
      <c r="J21" s="38"/>
      <c r="K21" s="38"/>
    </row>
    <row r="22" spans="2:11" ht="12.75">
      <c r="B22" s="38"/>
      <c r="C22" s="38"/>
      <c r="D22" s="38"/>
      <c r="E22" s="66"/>
      <c r="F22" s="38"/>
      <c r="G22" s="80" t="s">
        <v>9</v>
      </c>
      <c r="H22" s="80"/>
      <c r="I22" s="80"/>
      <c r="J22" s="80"/>
      <c r="K22" s="38"/>
    </row>
    <row r="23" spans="2:11" ht="12.75">
      <c r="B23" s="38"/>
      <c r="C23" s="38"/>
      <c r="D23" s="38"/>
      <c r="E23" s="66"/>
      <c r="F23" s="38"/>
      <c r="G23" s="80" t="s">
        <v>10</v>
      </c>
      <c r="H23" s="80"/>
      <c r="I23" s="80"/>
      <c r="J23" s="80"/>
      <c r="K23" s="38"/>
    </row>
    <row r="24" spans="2:11" ht="12.75">
      <c r="B24" s="38"/>
      <c r="C24" s="72" t="s">
        <v>19</v>
      </c>
      <c r="D24" s="38" t="s">
        <v>15</v>
      </c>
      <c r="E24" s="66"/>
      <c r="F24" s="38"/>
      <c r="G24" s="38"/>
      <c r="H24" s="38"/>
      <c r="I24" s="38"/>
      <c r="J24" s="38"/>
      <c r="K24" s="38"/>
    </row>
    <row r="25" spans="2:11" ht="12.75" customHeight="1">
      <c r="B25" s="38"/>
      <c r="C25" s="101" t="s">
        <v>68</v>
      </c>
      <c r="D25" s="101"/>
      <c r="E25" s="66"/>
      <c r="F25" s="38"/>
      <c r="G25" s="38"/>
      <c r="H25" s="38"/>
      <c r="I25" s="38"/>
      <c r="J25" s="38"/>
      <c r="K25" s="38"/>
    </row>
    <row r="28" ht="12.75">
      <c r="D28" s="13"/>
    </row>
  </sheetData>
  <sheetProtection/>
  <mergeCells count="9">
    <mergeCell ref="C25:D25"/>
    <mergeCell ref="G23:J23"/>
    <mergeCell ref="B2:C2"/>
    <mergeCell ref="B3:C3"/>
    <mergeCell ref="I1:K1"/>
    <mergeCell ref="C5:K5"/>
    <mergeCell ref="G22:J22"/>
    <mergeCell ref="I20:J20"/>
    <mergeCell ref="K19:K20"/>
  </mergeCells>
  <printOptions/>
  <pageMargins left="0.7480314960629921" right="0.7480314960629921" top="0.3937007874015748" bottom="0.35433070866141736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XXX</cp:lastModifiedBy>
  <cp:lastPrinted>2012-01-05T08:08:22Z</cp:lastPrinted>
  <dcterms:created xsi:type="dcterms:W3CDTF">2005-02-15T09:28:47Z</dcterms:created>
  <dcterms:modified xsi:type="dcterms:W3CDTF">2012-01-05T08:09:28Z</dcterms:modified>
  <cp:category/>
  <cp:version/>
  <cp:contentType/>
  <cp:contentStatus/>
</cp:coreProperties>
</file>